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mariac\Desktop\"/>
    </mc:Choice>
  </mc:AlternateContent>
  <xr:revisionPtr revIDLastSave="0" documentId="13_ncr:1_{12D5ECE3-3F2B-4EEB-8D24-EAB4986D7569}" xr6:coauthVersionLast="47" xr6:coauthVersionMax="47" xr10:uidLastSave="{00000000-0000-0000-0000-000000000000}"/>
  <bookViews>
    <workbookView xWindow="-110" yWindow="-110" windowWidth="19420" windowHeight="10300" firstSheet="1" activeTab="2" xr2:uid="{C6D73908-999F-4EAE-A497-02D2D6819FB1}"/>
  </bookViews>
  <sheets>
    <sheet name="Facilities" sheetId="2" r:id="rId1"/>
    <sheet name="Theatre" sheetId="4" r:id="rId2"/>
    <sheet name="ITC" sheetId="5" r:id="rId3"/>
    <sheet name="Housing " sheetId="30" r:id="rId4"/>
    <sheet name="Housing 2" sheetId="31" r:id="rId5"/>
    <sheet name="ITC 2" sheetId="12" r:id="rId6"/>
    <sheet name="Estate &amp; Assets" sheetId="25" r:id="rId7"/>
    <sheet name="Parking" sheetId="28" r:id="rId8"/>
    <sheet name="Transformation" sheetId="6" r:id="rId9"/>
    <sheet name="Theatre 2" sheetId="7" r:id="rId10"/>
    <sheet name="JWS" sheetId="11" r:id="rId11"/>
    <sheet name="I&amp;D" sheetId="32" r:id="rId12"/>
    <sheet name="Civic Support"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5" l="1"/>
  <c r="G13" i="25"/>
  <c r="G12" i="25"/>
  <c r="G11" i="25"/>
  <c r="G10" i="25"/>
  <c r="G9" i="25"/>
  <c r="G8" i="25"/>
  <c r="G6" i="25"/>
  <c r="G6" i="6"/>
  <c r="D19" i="28"/>
  <c r="D23" i="28" s="1"/>
  <c r="G18" i="28"/>
  <c r="G17" i="28"/>
  <c r="G16" i="28"/>
  <c r="G15" i="28"/>
  <c r="G14" i="28"/>
  <c r="G13" i="28"/>
  <c r="G12" i="28"/>
  <c r="G11" i="28"/>
  <c r="G10" i="28"/>
  <c r="G9" i="28"/>
  <c r="G8" i="28"/>
  <c r="G7" i="28"/>
  <c r="G6" i="28"/>
  <c r="D23" i="12"/>
  <c r="D27" i="12" s="1"/>
  <c r="G8" i="12"/>
  <c r="G7" i="12"/>
  <c r="D17" i="32"/>
  <c r="D21" i="32" s="1"/>
  <c r="G16" i="32"/>
  <c r="G15" i="32"/>
  <c r="G14" i="32"/>
  <c r="G13" i="32"/>
  <c r="G12" i="32"/>
  <c r="G11" i="32"/>
  <c r="G10" i="32"/>
  <c r="G9" i="32"/>
  <c r="G8" i="32"/>
  <c r="G7" i="32"/>
  <c r="G6" i="32"/>
  <c r="D19" i="11"/>
  <c r="D15" i="11"/>
  <c r="G14" i="11"/>
  <c r="G13" i="11"/>
  <c r="G12" i="11"/>
  <c r="G11" i="11"/>
  <c r="G10" i="11"/>
  <c r="G9" i="11"/>
  <c r="G8" i="11"/>
  <c r="G7" i="11"/>
  <c r="G6" i="11"/>
  <c r="D21" i="31"/>
  <c r="D17" i="31"/>
  <c r="G7" i="31"/>
  <c r="G6" i="31"/>
  <c r="D27" i="4"/>
  <c r="D23" i="4"/>
  <c r="G22" i="4"/>
  <c r="G21" i="4"/>
  <c r="G20" i="4"/>
  <c r="G19" i="4"/>
  <c r="G18" i="4"/>
  <c r="G17" i="4"/>
  <c r="G16" i="4"/>
  <c r="G15" i="4"/>
  <c r="G14" i="4"/>
  <c r="G13" i="4"/>
  <c r="G12" i="4"/>
  <c r="G11" i="4"/>
  <c r="G10" i="4"/>
  <c r="G9" i="4"/>
  <c r="G8" i="4"/>
  <c r="G7" i="4"/>
  <c r="G6" i="4"/>
  <c r="D17" i="7"/>
  <c r="D13" i="7"/>
  <c r="G12" i="7"/>
  <c r="G11" i="7"/>
  <c r="G10" i="7"/>
  <c r="G9" i="7"/>
  <c r="G8" i="7"/>
  <c r="G7" i="7"/>
  <c r="G6" i="7"/>
  <c r="D18" i="24"/>
  <c r="D22" i="24" s="1"/>
  <c r="G17" i="24"/>
  <c r="G16" i="24"/>
  <c r="G15" i="24"/>
  <c r="G14" i="24"/>
  <c r="G13" i="24"/>
  <c r="G12" i="24"/>
  <c r="G11" i="24"/>
  <c r="G10" i="24"/>
  <c r="G9" i="24"/>
  <c r="G8" i="24"/>
  <c r="G7" i="24"/>
  <c r="G6" i="24"/>
  <c r="D21" i="2"/>
  <c r="D17" i="2"/>
  <c r="G16" i="2"/>
  <c r="G15" i="2"/>
  <c r="G14" i="2"/>
  <c r="G13" i="2"/>
  <c r="G12" i="2"/>
  <c r="G11" i="2"/>
  <c r="G10" i="2"/>
  <c r="G9" i="2"/>
  <c r="G8" i="2"/>
  <c r="G7" i="2"/>
  <c r="G6" i="2"/>
  <c r="D17" i="30"/>
  <c r="D21" i="30" s="1"/>
  <c r="G9" i="30"/>
  <c r="G8" i="30"/>
  <c r="G7" i="30"/>
  <c r="G6" i="30"/>
  <c r="D17" i="5"/>
  <c r="G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tc={264FB8BA-F807-4149-838C-37E548E06361}</author>
  </authors>
  <commentList>
    <comment ref="D21" authorId="0" shapeId="0" xr:uid="{264FB8BA-F807-4149-838C-37E548E06361}">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tc={6588D344-2830-4B27-869E-13F2E10B3148}</author>
  </authors>
  <commentList>
    <comment ref="D17" authorId="0" shapeId="0" xr:uid="{6588D344-2830-4B27-869E-13F2E10B3148}">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tc={9B8AAF35-00F3-4C07-842D-19968777F0BF}</author>
  </authors>
  <commentList>
    <comment ref="D19" authorId="0" shapeId="0" xr:uid="{9B8AAF35-00F3-4C07-842D-19968777F0BF}">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tc={48DC5C8E-BB45-4CB7-9E70-A99EB4CD923E}</author>
  </authors>
  <commentList>
    <comment ref="D21" authorId="0" shapeId="0" xr:uid="{48DC5C8E-BB45-4CB7-9E70-A99EB4CD923E}">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tc={B34C1387-CDED-4D79-9D5D-4F1B6BAF502F}</author>
  </authors>
  <commentList>
    <comment ref="D22" authorId="0" shapeId="0" xr:uid="{B34C1387-CDED-4D79-9D5D-4F1B6BAF502F}">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tc={5CC42C0B-E297-4681-B511-341E37AB40BA}</author>
  </authors>
  <commentList>
    <comment ref="D27" authorId="0" shapeId="0" xr:uid="{5CC42C0B-E297-4681-B511-341E37AB40BA}">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tc={67EFE7A1-D652-4BF6-9203-326F5D99D196}</author>
  </authors>
  <commentList>
    <comment ref="D21" authorId="0" shapeId="0" xr:uid="{67EFE7A1-D652-4BF6-9203-326F5D99D196}">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tc={20C2C920-DC00-44B1-AB77-01174D4922F2}</author>
  </authors>
  <commentList>
    <comment ref="D21" authorId="0" shapeId="0" xr:uid="{20C2C920-DC00-44B1-AB77-01174D4922F2}">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tc={51338BBF-3ACE-4A7D-8D80-1B918D0403D0}</author>
  </authors>
  <commentList>
    <comment ref="D21" authorId="0" shapeId="0" xr:uid="{51338BBF-3ACE-4A7D-8D80-1B918D0403D0}">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tc={C28581FB-AE76-43DB-AA73-3AB3D9D0A973}</author>
  </authors>
  <commentList>
    <comment ref="D27" authorId="0" shapeId="0" xr:uid="{C28581FB-AE76-43DB-AA73-3AB3D9D0A973}">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tc={0BB78D63-DA14-4771-A09D-8E53C1242841}</author>
  </authors>
  <commentList>
    <comment ref="D25" authorId="0" shapeId="0" xr:uid="{0BB78D63-DA14-4771-A09D-8E53C1242841}">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tc={4DC73A18-04F6-46A6-88CA-4D3FA00F68AB}</author>
  </authors>
  <commentList>
    <comment ref="D23" authorId="0" shapeId="0" xr:uid="{4DC73A18-04F6-46A6-88CA-4D3FA00F68AB}">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tc={C5B67618-E1EA-4A59-99EC-A9E8A765C025}</author>
  </authors>
  <commentList>
    <comment ref="D13" authorId="0" shapeId="0" xr:uid="{C5B67618-E1EA-4A59-99EC-A9E8A765C025}">
      <text>
        <t>[Threaded comment]
Your version of Excel allows you to read this threaded comment; however, any edits to it will get removed if the file is opened in a newer version of Excel. Learn more: https://go.microsoft.com/fwlink/?linkid=870924
Comment:
    Check Total of all transactions entered on spreadsheet agree to the Total per the Statement.  This figure must be zero.</t>
      </text>
    </comment>
  </commentList>
</comments>
</file>

<file path=xl/sharedStrings.xml><?xml version="1.0" encoding="utf-8"?>
<sst xmlns="http://schemas.openxmlformats.org/spreadsheetml/2006/main" count="674" uniqueCount="177">
  <si>
    <t>Barclaycard procurement card</t>
  </si>
  <si>
    <t>Enter information in light green cells only</t>
  </si>
  <si>
    <t>Cardholder name:</t>
  </si>
  <si>
    <t>Statement period (12th to 11th)</t>
  </si>
  <si>
    <t>Enter the date of the transaction as shown on your statement. The date must be in format dd/mm/yyyy</t>
  </si>
  <si>
    <t>Enter full ledger (budget) code with components of code separated by a "/" e.g. 200/4401/20005</t>
  </si>
  <si>
    <t>Select the appropriate vat code (refer to VAT codes worksheet for code descriptions)</t>
  </si>
  <si>
    <t xml:space="preserve">Enter the Gross amount spent (spend = negative figure; refund = positive figure) </t>
  </si>
  <si>
    <t>Enter "CC" followed by brief description of the expenditure &amp; supplier name separated by a "/" (this field is restricted to 28chars)</t>
  </si>
  <si>
    <t>Do not update (Finance use only)</t>
  </si>
  <si>
    <t>Optional field: Enter more information /detailed description of the spend for record keeping on this spreadsheet only (won't be entered in Adelante or Civica budget code).  The Narrative field is the text that is displayed in your budget code.</t>
  </si>
  <si>
    <t>Transaction Date</t>
  </si>
  <si>
    <t>Ledger Code</t>
  </si>
  <si>
    <t>Fund Code</t>
  </si>
  <si>
    <t>Gross Amount</t>
  </si>
  <si>
    <t>Narrative</t>
  </si>
  <si>
    <t>Match Desc1</t>
  </si>
  <si>
    <t>Match Desc2</t>
  </si>
  <si>
    <t>10S</t>
  </si>
  <si>
    <t>BCARD COMMERCIAL</t>
  </si>
  <si>
    <t>Total :</t>
  </si>
  <si>
    <t>Total per monthly statement:</t>
  </si>
  <si>
    <t>Key in the total spend from Statement:</t>
  </si>
  <si>
    <t>Difference</t>
  </si>
  <si>
    <t>Make sure the difference is Zero</t>
  </si>
  <si>
    <r>
      <t>Detailed description (</t>
    </r>
    <r>
      <rPr>
        <b/>
        <sz val="11"/>
        <color rgb="FF00B0F0"/>
        <rFont val="Aptos Narrow"/>
        <family val="2"/>
        <scheme val="minor"/>
      </rPr>
      <t>optional</t>
    </r>
    <r>
      <rPr>
        <b/>
        <sz val="11"/>
        <color theme="1"/>
        <rFont val="Aptos Narrow"/>
        <family val="2"/>
        <scheme val="minor"/>
      </rPr>
      <t>)</t>
    </r>
  </si>
  <si>
    <t>140/3001</t>
  </si>
  <si>
    <t>CC/HN23SGV/LYNCHFORD</t>
  </si>
  <si>
    <t>Puncture repair and Aircon recharge</t>
  </si>
  <si>
    <t>CC/HN23SGV/dvla</t>
  </si>
  <si>
    <t>Road fund licence -DVLA</t>
  </si>
  <si>
    <t>Natwest credit card</t>
  </si>
  <si>
    <t>Statement period (11th to 10th)</t>
  </si>
  <si>
    <t>11/07/2026 - 10/08/2026</t>
  </si>
  <si>
    <t>CC/Item/Supplier</t>
  </si>
  <si>
    <t>450/2202</t>
  </si>
  <si>
    <t>CC/Cloud Hosting/AWS</t>
  </si>
  <si>
    <t>NATWEST ONECARD</t>
  </si>
  <si>
    <t>12/07/2025 - 11/08/2026</t>
  </si>
  <si>
    <t>370/4020/37030</t>
  </si>
  <si>
    <t>CC/Coffees FS Meet/Costa</t>
  </si>
  <si>
    <t>door signs for downstairs bathrooms</t>
  </si>
  <si>
    <t>door closer for upstairs bathroom</t>
  </si>
  <si>
    <t>litter picker tool</t>
  </si>
  <si>
    <t>replacement 9V battery for smoke alarm in flat 10</t>
  </si>
  <si>
    <t>10E</t>
  </si>
  <si>
    <t>CC/Coffees FS Meet/Costa/Vat</t>
  </si>
  <si>
    <t>12/07/2025 - 11/08/2025</t>
  </si>
  <si>
    <t>490/4201</t>
  </si>
  <si>
    <t>CC/Boots/pictures</t>
  </si>
  <si>
    <t>570/4202</t>
  </si>
  <si>
    <t>CC/Paperstone/Stationery</t>
  </si>
  <si>
    <t>12/7/26 to 11/8/26</t>
  </si>
  <si>
    <t>448/4020</t>
  </si>
  <si>
    <t>10Z</t>
  </si>
  <si>
    <t>CC/Photobook/Snapfish</t>
  </si>
  <si>
    <t>Year book for outgoing Mayor</t>
  </si>
  <si>
    <t>CC/Flag/Amazon</t>
  </si>
  <si>
    <t xml:space="preserve">replacement Ukrainian Flag </t>
  </si>
  <si>
    <t>526/4302/52JNT</t>
  </si>
  <si>
    <t>CC/Staff Buffet/Costco</t>
  </si>
  <si>
    <t>sandwiches and cakes for Staff Buffet on 14/7/26</t>
  </si>
  <si>
    <t>drinks,crisps, plates etc for Staff Buffet on 14/7/26</t>
  </si>
  <si>
    <t>12/07/2026 - 11/08/2026</t>
  </si>
  <si>
    <t>110/2140</t>
  </si>
  <si>
    <t>CC/Urinal mats/Cleanstore</t>
  </si>
  <si>
    <t>Urinal mats</t>
  </si>
  <si>
    <t>110/4400/FRONT</t>
  </si>
  <si>
    <t>CC/Signage/Amazon</t>
  </si>
  <si>
    <t>Lit signage A4</t>
  </si>
  <si>
    <t>CC/Spotify/Spotify</t>
  </si>
  <si>
    <t>Spotify Subscription</t>
  </si>
  <si>
    <t>110/4215</t>
  </si>
  <si>
    <t>CC/Software/ScribeHow</t>
  </si>
  <si>
    <t>Scribe Premium subscription for document creation</t>
  </si>
  <si>
    <t>112/4207</t>
  </si>
  <si>
    <t>CC/Advertising/Meta</t>
  </si>
  <si>
    <t>Adverts on Facebook</t>
  </si>
  <si>
    <t>110/4001</t>
  </si>
  <si>
    <t>CC/Batteries/Amazon</t>
  </si>
  <si>
    <t>Batteries for Radio Mics</t>
  </si>
  <si>
    <t>CC/Signage/TheSignShed</t>
  </si>
  <si>
    <t>External Signage for Air Handling Unit</t>
  </si>
  <si>
    <t>110/4400</t>
  </si>
  <si>
    <t>CC/Membership/AQA</t>
  </si>
  <si>
    <t>Lifetime Membership of AQA Unit Award Scheme</t>
  </si>
  <si>
    <t>110/2001</t>
  </si>
  <si>
    <t>CC/Paint/Brewers</t>
  </si>
  <si>
    <t>Paint for Function Room/Front of House</t>
  </si>
  <si>
    <t>CC/Paint/Wickes</t>
  </si>
  <si>
    <t>Paint for Green Room</t>
  </si>
  <si>
    <t>CC/Paint/B&amp;Q</t>
  </si>
  <si>
    <t>Paint for Studio, IGC and Painting Supplies</t>
  </si>
  <si>
    <t>CC/DecoratingSupplies/B&amp;M</t>
  </si>
  <si>
    <t>Decorating Supplies</t>
  </si>
  <si>
    <t>CC/Vinyl/TheRange</t>
  </si>
  <si>
    <t>Vinyl for cupboards and appliances</t>
  </si>
  <si>
    <t>CC/Supplies/TheRange</t>
  </si>
  <si>
    <t>Decorating Supplies (Paint, Vinyl and Lamps)</t>
  </si>
  <si>
    <t>CC/Frames/The Range</t>
  </si>
  <si>
    <t>Picture Frames for Green Room, Rug for Studio</t>
  </si>
  <si>
    <t>CC/Tables/B&amp;M</t>
  </si>
  <si>
    <t>Tables for Green Room</t>
  </si>
  <si>
    <t>110/4020</t>
  </si>
  <si>
    <t>CC/Diffuser/B&amp;M</t>
  </si>
  <si>
    <t>Reed Diffuser for Dressing Rooms</t>
  </si>
  <si>
    <t>CC/Furniture/B&amp;M</t>
  </si>
  <si>
    <t>Tables and Shelving for Green Room</t>
  </si>
  <si>
    <t>CC/Furnishing/Ikea</t>
  </si>
  <si>
    <t>Rug for Green Room and Paintbrushes</t>
  </si>
  <si>
    <t>Paint for Studio and Radiators</t>
  </si>
  <si>
    <t>12/03/2025 - 11/04/2026</t>
  </si>
  <si>
    <t>CC/key cutting/timpsons</t>
  </si>
  <si>
    <t>CC/mattress protector/ Argos</t>
  </si>
  <si>
    <t xml:space="preserve">595/2221 </t>
  </si>
  <si>
    <t>CC/Monthly sub/iStock</t>
  </si>
  <si>
    <t>Monthly subscription for iStock</t>
  </si>
  <si>
    <t>595/4202</t>
  </si>
  <si>
    <t>CC/Paper Trimmer/Amazon</t>
  </si>
  <si>
    <t>Paper Trimmer</t>
  </si>
  <si>
    <t>CC/A5 notebooks/Amazon</t>
  </si>
  <si>
    <t>A5 notebooks</t>
  </si>
  <si>
    <t>CC/A4 notebooks/Amazon</t>
  </si>
  <si>
    <t>A4 notebooks</t>
  </si>
  <si>
    <t>595/4001</t>
  </si>
  <si>
    <t>CC/Phone cases/Amazon</t>
  </si>
  <si>
    <t>25x Phone cases and screen protector</t>
  </si>
  <si>
    <t>CC/Samsung A27 phones/Samsung</t>
  </si>
  <si>
    <t>22x Samsung A27 phones</t>
  </si>
  <si>
    <t>595/4020</t>
  </si>
  <si>
    <t>CC/Penalty/Companies House</t>
  </si>
  <si>
    <t>Companies House penalty payment</t>
  </si>
  <si>
    <t>12/07/26 - 11/08/26</t>
  </si>
  <si>
    <t>ACC/1101/02193</t>
  </si>
  <si>
    <t>11/7/2026 - 10/8/2026</t>
  </si>
  <si>
    <t>450/4001</t>
  </si>
  <si>
    <t>CC/HDMI Cable/Amazon</t>
  </si>
  <si>
    <t>CC/ 7 x Headsets/Amazon</t>
  </si>
  <si>
    <t>CC/Lidl/Groceries</t>
  </si>
  <si>
    <t>All Staff Briefing Fruit</t>
  </si>
  <si>
    <t>12/06/26 - 11/07/26</t>
  </si>
  <si>
    <t>10/07/2026</t>
  </si>
  <si>
    <t>527/4001</t>
  </si>
  <si>
    <t>CC/First Aid/St Johns Amb</t>
  </si>
  <si>
    <t>First Aid Supplies - Health and Safety</t>
  </si>
  <si>
    <t>16/07/2026</t>
  </si>
  <si>
    <t>572/2001</t>
  </si>
  <si>
    <t>CC/Visual Graphix/Signs</t>
  </si>
  <si>
    <t>No smoking signage - SHH</t>
  </si>
  <si>
    <t>490/4001</t>
  </si>
  <si>
    <t>CC/TV Bracket/Argos</t>
  </si>
  <si>
    <t>TV Bracket &amp; Extension lead - Museum - NO RECEIPT</t>
  </si>
  <si>
    <t>17/07/2026</t>
  </si>
  <si>
    <t>CC/Water Heater/Museum</t>
  </si>
  <si>
    <t>Water Heater for Museum</t>
  </si>
  <si>
    <t>21/07/2026</t>
  </si>
  <si>
    <t>CC/Bleach/B&amp;M</t>
  </si>
  <si>
    <t xml:space="preserve">Bleach - SHH </t>
  </si>
  <si>
    <t>22/07/2026</t>
  </si>
  <si>
    <t>103/4020</t>
  </si>
  <si>
    <t>CC/Mailchimp Order/Mailchimp</t>
  </si>
  <si>
    <t>Monthly Subscription - Economic Development</t>
  </si>
  <si>
    <t>23/07/2026</t>
  </si>
  <si>
    <t>CC/Frames/Dunelm</t>
  </si>
  <si>
    <t>8 Box frames - Museum</t>
  </si>
  <si>
    <t>29/07/2026</t>
  </si>
  <si>
    <t xml:space="preserve">CC/WD40/Robert Dyas </t>
  </si>
  <si>
    <t xml:space="preserve">WD40 - SHH </t>
  </si>
  <si>
    <t>30/07/2026</t>
  </si>
  <si>
    <t>CC/Hard Hat/Screwfix</t>
  </si>
  <si>
    <t xml:space="preserve">Hard Hats - SHH </t>
  </si>
  <si>
    <t>05/08/2026</t>
  </si>
  <si>
    <t>196/2122</t>
  </si>
  <si>
    <t>CC/Van Hire/Kelly Van Hire</t>
  </si>
  <si>
    <t xml:space="preserve">Van hire to move furniture </t>
  </si>
  <si>
    <t>Fees associated  CIMA exams</t>
  </si>
  <si>
    <t xml:space="preserve">CC/CIMA Fees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</si>
</sst>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00_ ;[Red]\-#,##0.00\ "/>
  </numFmts>
  <fonts count="12" x14ac:knownFonts="1">
    <font>
      <sz val="11"/>
      <color theme="1"/>
      <name val="Aptos Narrow"/>
      <family val="2"/>
      <scheme val="minor"/>
    </font>
    <font>
      <sz val="12"/>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8"/>
      <name val="Aptos Narrow"/>
      <family val="2"/>
      <scheme val="minor"/>
    </font>
    <font>
      <b/>
      <sz val="12"/>
      <color theme="1"/>
      <name val="Aptos Narrow"/>
      <family val="2"/>
      <scheme val="minor"/>
    </font>
    <font>
      <b/>
      <sz val="12"/>
      <color rgb="FFFF0000"/>
      <name val="Aptos Narrow"/>
      <family val="2"/>
      <scheme val="minor"/>
    </font>
    <font>
      <b/>
      <sz val="11"/>
      <color rgb="FF00B0F0"/>
      <name val="Aptos Narrow"/>
      <family val="2"/>
      <scheme val="minor"/>
    </font>
    <font>
      <b/>
      <sz val="14"/>
      <color theme="1"/>
      <name val="Aptos Narrow"/>
      <family val="2"/>
      <scheme val="minor"/>
    </font>
    <font>
      <b/>
      <sz val="18"/>
      <color theme="0"/>
      <name val="Aptos Narrow"/>
      <family val="2"/>
      <scheme val="minor"/>
    </font>
    <font>
      <sz val="12"/>
      <color rgb="FF000000"/>
      <name val="Aptos Narrow"/>
      <family val="2"/>
      <scheme val="minor"/>
    </font>
  </fonts>
  <fills count="6">
    <fill>
      <patternFill patternType="none"/>
    </fill>
    <fill>
      <patternFill patternType="gray125"/>
    </fill>
    <fill>
      <patternFill patternType="solid">
        <fgColor rgb="FFFFC000"/>
        <bgColor indexed="64"/>
      </patternFill>
    </fill>
    <fill>
      <patternFill patternType="solid">
        <fgColor rgb="FF99FF66"/>
        <bgColor indexed="64"/>
      </patternFill>
    </fill>
    <fill>
      <patternFill patternType="solid">
        <fgColor theme="0" tint="-0.14999847407452621"/>
        <bgColor indexed="64"/>
      </patternFill>
    </fill>
    <fill>
      <patternFill patternType="solid">
        <fgColor rgb="FF99FF66"/>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3" fontId="2" fillId="0" borderId="0" applyFont="0" applyFill="0" applyBorder="0" applyAlignment="0" applyProtection="0"/>
  </cellStyleXfs>
  <cellXfs count="58">
    <xf numFmtId="0" fontId="0" fillId="0" borderId="0" xfId="0"/>
    <xf numFmtId="0" fontId="1" fillId="0" borderId="0" xfId="0" applyFont="1"/>
    <xf numFmtId="0" fontId="4" fillId="2" borderId="1" xfId="0" applyFont="1" applyFill="1" applyBorder="1" applyAlignment="1">
      <alignment horizontal="center"/>
    </xf>
    <xf numFmtId="0" fontId="5" fillId="0" borderId="0" xfId="0" applyFont="1"/>
    <xf numFmtId="0" fontId="1" fillId="3" borderId="1" xfId="0" applyFont="1" applyFill="1" applyBorder="1" applyAlignment="1">
      <alignment horizontal="center"/>
    </xf>
    <xf numFmtId="0" fontId="6" fillId="2" borderId="1" xfId="0" applyFont="1" applyFill="1" applyBorder="1" applyAlignment="1">
      <alignment horizontal="center"/>
    </xf>
    <xf numFmtId="0" fontId="7" fillId="0" borderId="0" xfId="0" applyFont="1" applyAlignment="1">
      <alignment horizontal="center" wrapText="1"/>
    </xf>
    <xf numFmtId="0" fontId="7" fillId="0" borderId="0" xfId="0" applyFont="1" applyAlignment="1">
      <alignment wrapText="1"/>
    </xf>
    <xf numFmtId="0" fontId="0" fillId="4" borderId="0" xfId="0" applyFill="1" applyAlignment="1">
      <alignment wrapText="1"/>
    </xf>
    <xf numFmtId="0" fontId="8" fillId="0" borderId="0" xfId="0" applyFont="1" applyAlignment="1">
      <alignment wrapText="1"/>
    </xf>
    <xf numFmtId="0" fontId="3" fillId="0" borderId="0" xfId="0" applyFont="1" applyAlignment="1">
      <alignment horizontal="center"/>
    </xf>
    <xf numFmtId="164" fontId="1" fillId="3" borderId="1" xfId="1" applyNumberFormat="1" applyFont="1" applyFill="1" applyBorder="1"/>
    <xf numFmtId="43" fontId="1" fillId="3" borderId="1" xfId="1" applyFont="1" applyFill="1" applyBorder="1"/>
    <xf numFmtId="0" fontId="0" fillId="3" borderId="1" xfId="1" applyNumberFormat="1" applyFont="1" applyFill="1" applyBorder="1" applyAlignment="1">
      <alignment horizontal="left"/>
    </xf>
    <xf numFmtId="165" fontId="1" fillId="3" borderId="1" xfId="1" applyNumberFormat="1" applyFont="1" applyFill="1" applyBorder="1"/>
    <xf numFmtId="0" fontId="1" fillId="3" borderId="1" xfId="0" applyFont="1" applyFill="1" applyBorder="1"/>
    <xf numFmtId="0" fontId="1" fillId="4" borderId="1" xfId="0" applyFont="1" applyFill="1" applyBorder="1"/>
    <xf numFmtId="0" fontId="1" fillId="4" borderId="1" xfId="0" applyFont="1" applyFill="1" applyBorder="1" applyAlignment="1">
      <alignment horizontal="center"/>
    </xf>
    <xf numFmtId="0" fontId="6" fillId="3" borderId="1" xfId="0" applyFont="1" applyFill="1" applyBorder="1"/>
    <xf numFmtId="0" fontId="0" fillId="3" borderId="1" xfId="0" applyFill="1" applyBorder="1"/>
    <xf numFmtId="164" fontId="1" fillId="3" borderId="2" xfId="1" applyNumberFormat="1" applyFont="1" applyFill="1" applyBorder="1"/>
    <xf numFmtId="43" fontId="1" fillId="3" borderId="2" xfId="1" applyFont="1" applyFill="1" applyBorder="1"/>
    <xf numFmtId="165" fontId="1" fillId="3" borderId="2" xfId="1" applyNumberFormat="1" applyFont="1" applyFill="1" applyBorder="1"/>
    <xf numFmtId="0" fontId="4" fillId="2" borderId="3" xfId="0" applyFont="1" applyFill="1" applyBorder="1" applyAlignment="1">
      <alignment horizontal="center"/>
    </xf>
    <xf numFmtId="0" fontId="0" fillId="2" borderId="4" xfId="0" applyFill="1" applyBorder="1"/>
    <xf numFmtId="165" fontId="4" fillId="2" borderId="5" xfId="0" applyNumberFormat="1" applyFont="1" applyFill="1" applyBorder="1"/>
    <xf numFmtId="0" fontId="9" fillId="2" borderId="3" xfId="0" applyFont="1" applyFill="1" applyBorder="1" applyAlignment="1">
      <alignment horizontal="center"/>
    </xf>
    <xf numFmtId="165" fontId="4" fillId="3" borderId="6" xfId="0" applyNumberFormat="1" applyFont="1" applyFill="1" applyBorder="1"/>
    <xf numFmtId="0" fontId="1" fillId="3" borderId="1" xfId="1" applyNumberFormat="1" applyFont="1" applyFill="1" applyBorder="1"/>
    <xf numFmtId="13" fontId="1" fillId="3" borderId="1" xfId="1" quotePrefix="1" applyNumberFormat="1" applyFont="1" applyFill="1" applyBorder="1"/>
    <xf numFmtId="43" fontId="1" fillId="3" borderId="1" xfId="1" quotePrefix="1" applyFont="1" applyFill="1" applyBorder="1"/>
    <xf numFmtId="43" fontId="5" fillId="0" borderId="5" xfId="1" applyFont="1" applyFill="1" applyBorder="1"/>
    <xf numFmtId="0" fontId="0" fillId="3" borderId="1" xfId="0" applyFill="1" applyBorder="1" applyAlignment="1">
      <alignment horizontal="center"/>
    </xf>
    <xf numFmtId="13" fontId="1" fillId="3" borderId="1" xfId="1" applyNumberFormat="1" applyFont="1" applyFill="1" applyBorder="1"/>
    <xf numFmtId="0" fontId="0" fillId="3" borderId="1" xfId="0" applyFill="1" applyBorder="1" applyAlignment="1">
      <alignment horizontal="center" vertical="center"/>
    </xf>
    <xf numFmtId="165" fontId="1" fillId="3" borderId="1" xfId="1" quotePrefix="1" applyNumberFormat="1" applyFont="1" applyFill="1" applyBorder="1"/>
    <xf numFmtId="164" fontId="1" fillId="3" borderId="1" xfId="1" quotePrefix="1" applyNumberFormat="1" applyFont="1" applyFill="1" applyBorder="1"/>
    <xf numFmtId="49" fontId="1" fillId="3" borderId="1" xfId="1" quotePrefix="1" applyNumberFormat="1" applyFont="1" applyFill="1" applyBorder="1"/>
    <xf numFmtId="0" fontId="1" fillId="3" borderId="1" xfId="0" applyFont="1" applyFill="1" applyBorder="1" applyAlignment="1">
      <alignment horizontal="center" vertical="center"/>
    </xf>
    <xf numFmtId="0" fontId="6" fillId="3" borderId="1" xfId="0" applyFont="1" applyFill="1" applyBorder="1" applyAlignment="1">
      <alignment wrapText="1"/>
    </xf>
    <xf numFmtId="165" fontId="1" fillId="3" borderId="1" xfId="1" applyNumberFormat="1" applyFont="1" applyFill="1" applyBorder="1" applyAlignment="1">
      <alignment vertical="center"/>
    </xf>
    <xf numFmtId="0" fontId="1" fillId="3"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0" fontId="1" fillId="3" borderId="1" xfId="0" applyFont="1" applyFill="1" applyBorder="1" applyAlignment="1">
      <alignment vertical="center" wrapText="1"/>
    </xf>
    <xf numFmtId="164" fontId="1" fillId="3" borderId="1" xfId="1" applyNumberFormat="1" applyFont="1" applyFill="1" applyBorder="1" applyAlignment="1">
      <alignment horizontal="right"/>
    </xf>
    <xf numFmtId="165" fontId="10" fillId="2" borderId="5" xfId="0" applyNumberFormat="1" applyFont="1" applyFill="1" applyBorder="1"/>
    <xf numFmtId="0" fontId="0" fillId="3" borderId="1" xfId="0" applyFill="1" applyBorder="1" applyAlignment="1">
      <alignment vertical="center"/>
    </xf>
    <xf numFmtId="0" fontId="11" fillId="5" borderId="1" xfId="0" applyFont="1" applyFill="1" applyBorder="1"/>
    <xf numFmtId="49" fontId="1" fillId="3" borderId="1" xfId="1" applyNumberFormat="1" applyFont="1" applyFill="1" applyBorder="1"/>
    <xf numFmtId="49" fontId="1" fillId="3" borderId="2" xfId="1" applyNumberFormat="1" applyFont="1" applyFill="1" applyBorder="1"/>
    <xf numFmtId="43" fontId="0" fillId="0" borderId="0" xfId="1" applyFont="1"/>
    <xf numFmtId="43" fontId="1" fillId="3" borderId="2" xfId="1" quotePrefix="1" applyFont="1" applyFill="1" applyBorder="1"/>
    <xf numFmtId="0" fontId="1" fillId="3" borderId="0" xfId="0" quotePrefix="1" applyFont="1" applyFill="1"/>
    <xf numFmtId="164" fontId="1" fillId="3" borderId="2" xfId="1" quotePrefix="1" applyNumberFormat="1" applyFont="1" applyFill="1" applyBorder="1"/>
    <xf numFmtId="0" fontId="4" fillId="2" borderId="1"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cellXfs>
  <cellStyles count="2">
    <cellStyle name="Comma" xfId="1" builtinId="3"/>
    <cellStyle name="Normal" xfId="0" builtinId="0"/>
  </cellStyles>
  <dxfs count="39">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ichelle Smith" id="{3B2DD1FB-041A-492B-9DDE-612930B8B883}" userId="S::Michelle.Smith@surreyheath.gov.uk::9e0f5197-f150-4ff2-86e3-4ae48864f37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1" dT="2025-02-03T10:15:26.74" personId="{3B2DD1FB-041A-492B-9DDE-612930B8B883}" id="{264FB8BA-F807-4149-838C-37E548E06361}">
    <text>Check Total of all transactions entered on spreadsheet agree to the Total per the Statement.  This figure must be zero.</text>
  </threadedComment>
</ThreadedComments>
</file>

<file path=xl/threadedComments/threadedComment10.xml><?xml version="1.0" encoding="utf-8"?>
<ThreadedComments xmlns="http://schemas.microsoft.com/office/spreadsheetml/2018/threadedcomments" xmlns:x="http://schemas.openxmlformats.org/spreadsheetml/2006/main">
  <threadedComment ref="D17" dT="2025-02-03T10:15:26.74" personId="{3B2DD1FB-041A-492B-9DDE-612930B8B883}" id="{6588D344-2830-4B27-869E-13F2E10B3148}">
    <text>Check Total of all transactions entered on spreadsheet agree to the Total per the Statement.  This figure must be zero.</text>
  </threadedComment>
</ThreadedComments>
</file>

<file path=xl/threadedComments/threadedComment11.xml><?xml version="1.0" encoding="utf-8"?>
<ThreadedComments xmlns="http://schemas.microsoft.com/office/spreadsheetml/2018/threadedcomments" xmlns:x="http://schemas.openxmlformats.org/spreadsheetml/2006/main">
  <threadedComment ref="D19" dT="2025-02-03T10:15:26.74" personId="{3B2DD1FB-041A-492B-9DDE-612930B8B883}" id="{9B8AAF35-00F3-4C07-842D-19968777F0BF}">
    <text>Check Total of all transactions entered on spreadsheet agree to the Total per the Statement.  This figure must be zero.</text>
  </threadedComment>
</ThreadedComments>
</file>

<file path=xl/threadedComments/threadedComment12.xml><?xml version="1.0" encoding="utf-8"?>
<ThreadedComments xmlns="http://schemas.microsoft.com/office/spreadsheetml/2018/threadedcomments" xmlns:x="http://schemas.openxmlformats.org/spreadsheetml/2006/main">
  <threadedComment ref="D21" dT="2025-02-03T10:15:26.74" personId="{3B2DD1FB-041A-492B-9DDE-612930B8B883}" id="{48DC5C8E-BB45-4CB7-9E70-A99EB4CD923E}">
    <text>Check Total of all transactions entered on spreadsheet agree to the Total per the Statement.  This figure must be zero.</text>
  </threadedComment>
</ThreadedComments>
</file>

<file path=xl/threadedComments/threadedComment13.xml><?xml version="1.0" encoding="utf-8"?>
<ThreadedComments xmlns="http://schemas.microsoft.com/office/spreadsheetml/2018/threadedcomments" xmlns:x="http://schemas.openxmlformats.org/spreadsheetml/2006/main">
  <threadedComment ref="D22" dT="2025-02-03T10:15:26.74" personId="{3B2DD1FB-041A-492B-9DDE-612930B8B883}" id="{B34C1387-CDED-4D79-9D5D-4F1B6BAF502F}">
    <text>Check Total of all transactions entered on spreadsheet agree to the Total per the Statement.  This figure must be zero.</text>
  </threadedComment>
</ThreadedComments>
</file>

<file path=xl/threadedComments/threadedComment2.xml><?xml version="1.0" encoding="utf-8"?>
<ThreadedComments xmlns="http://schemas.microsoft.com/office/spreadsheetml/2018/threadedcomments" xmlns:x="http://schemas.openxmlformats.org/spreadsheetml/2006/main">
  <threadedComment ref="D27" dT="2025-02-03T10:15:26.74" personId="{3B2DD1FB-041A-492B-9DDE-612930B8B883}" id="{5CC42C0B-E297-4681-B511-341E37AB40BA}">
    <text>Check Total of all transactions entered on spreadsheet agree to the Total per the Statement.  This figure must be zero.</text>
  </threadedComment>
</ThreadedComments>
</file>

<file path=xl/threadedComments/threadedComment3.xml><?xml version="1.0" encoding="utf-8"?>
<ThreadedComments xmlns="http://schemas.microsoft.com/office/spreadsheetml/2018/threadedcomments" xmlns:x="http://schemas.openxmlformats.org/spreadsheetml/2006/main">
  <threadedComment ref="D21" dT="2025-02-03T10:15:26.74" personId="{3B2DD1FB-041A-492B-9DDE-612930B8B883}" id="{67EFE7A1-D652-4BF6-9203-326F5D99D196}">
    <text>Check Total of all transactions entered on spreadsheet agree to the Total per the Statement.  This figure must be zero.</text>
  </threadedComment>
</ThreadedComments>
</file>

<file path=xl/threadedComments/threadedComment4.xml><?xml version="1.0" encoding="utf-8"?>
<ThreadedComments xmlns="http://schemas.microsoft.com/office/spreadsheetml/2018/threadedcomments" xmlns:x="http://schemas.openxmlformats.org/spreadsheetml/2006/main">
  <threadedComment ref="D21" dT="2025-02-03T10:15:26.74" personId="{3B2DD1FB-041A-492B-9DDE-612930B8B883}" id="{20C2C920-DC00-44B1-AB77-01174D4922F2}">
    <text>Check Total of all transactions entered on spreadsheet agree to the Total per the Statement.  This figure must be zero.</text>
  </threadedComment>
</ThreadedComments>
</file>

<file path=xl/threadedComments/threadedComment5.xml><?xml version="1.0" encoding="utf-8"?>
<ThreadedComments xmlns="http://schemas.microsoft.com/office/spreadsheetml/2018/threadedcomments" xmlns:x="http://schemas.openxmlformats.org/spreadsheetml/2006/main">
  <threadedComment ref="D21" dT="2025-02-03T10:15:26.74" personId="{3B2DD1FB-041A-492B-9DDE-612930B8B883}" id="{51338BBF-3ACE-4A7D-8D80-1B918D0403D0}">
    <text>Check Total of all transactions entered on spreadsheet agree to the Total per the Statement.  This figure must be zero.</text>
  </threadedComment>
</ThreadedComments>
</file>

<file path=xl/threadedComments/threadedComment6.xml><?xml version="1.0" encoding="utf-8"?>
<ThreadedComments xmlns="http://schemas.microsoft.com/office/spreadsheetml/2018/threadedcomments" xmlns:x="http://schemas.openxmlformats.org/spreadsheetml/2006/main">
  <threadedComment ref="D27" dT="2025-02-03T10:15:26.74" personId="{3B2DD1FB-041A-492B-9DDE-612930B8B883}" id="{C28581FB-AE76-43DB-AA73-3AB3D9D0A973}">
    <text>Check Total of all transactions entered on spreadsheet agree to the Total per the Statement.  This figure must be zero.</text>
  </threadedComment>
</ThreadedComments>
</file>

<file path=xl/threadedComments/threadedComment7.xml><?xml version="1.0" encoding="utf-8"?>
<ThreadedComments xmlns="http://schemas.microsoft.com/office/spreadsheetml/2018/threadedcomments" xmlns:x="http://schemas.openxmlformats.org/spreadsheetml/2006/main">
  <threadedComment ref="D25" dT="2025-02-03T10:15:26.74" personId="{3B2DD1FB-041A-492B-9DDE-612930B8B883}" id="{0BB78D63-DA14-4771-A09D-8E53C1242841}">
    <text>Check Total of all transactions entered on spreadsheet agree to the Total per the Statement.  This figure must be zero.</text>
  </threadedComment>
</ThreadedComments>
</file>

<file path=xl/threadedComments/threadedComment8.xml><?xml version="1.0" encoding="utf-8"?>
<ThreadedComments xmlns="http://schemas.microsoft.com/office/spreadsheetml/2018/threadedcomments" xmlns:x="http://schemas.openxmlformats.org/spreadsheetml/2006/main">
  <threadedComment ref="D23" dT="2025-02-03T10:15:26.74" personId="{3B2DD1FB-041A-492B-9DDE-612930B8B883}" id="{4DC73A18-04F6-46A6-88CA-4D3FA00F68AB}">
    <text>Check Total of all transactions entered on spreadsheet agree to the Total per the Statement.  This figure must be zero.</text>
  </threadedComment>
</ThreadedComments>
</file>

<file path=xl/threadedComments/threadedComment9.xml><?xml version="1.0" encoding="utf-8"?>
<ThreadedComments xmlns="http://schemas.microsoft.com/office/spreadsheetml/2018/threadedcomments" xmlns:x="http://schemas.openxmlformats.org/spreadsheetml/2006/main">
  <threadedComment ref="D13" dT="2025-02-03T10:15:26.74" personId="{3B2DD1FB-041A-492B-9DDE-612930B8B883}" id="{C5B67618-E1EA-4A59-99EC-A9E8A765C025}">
    <text>Check Total of all transactions entered on spreadsheet agree to the Total per the Statement.  This figure must be zero.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2.xml"/><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3.xml"/><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9.xml"/><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1FF81-13CD-42CD-ACCD-CA88B2524536}">
  <dimension ref="A1:H21"/>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4"/>
    </row>
    <row r="3" spans="1:8" ht="16" x14ac:dyDescent="0.4">
      <c r="A3" s="5" t="s">
        <v>3</v>
      </c>
      <c r="B3" s="4" t="s">
        <v>47</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46226</v>
      </c>
      <c r="B6" s="29" t="s">
        <v>48</v>
      </c>
      <c r="C6" s="13" t="s">
        <v>18</v>
      </c>
      <c r="D6" s="14">
        <v>-17.420000000000002</v>
      </c>
      <c r="E6" s="15" t="s">
        <v>49</v>
      </c>
      <c r="F6" s="16" t="s">
        <v>19</v>
      </c>
      <c r="G6" s="17">
        <f>$B$2</f>
        <v>0</v>
      </c>
      <c r="H6" s="18"/>
    </row>
    <row r="7" spans="1:8" s="1" customFormat="1" ht="16" x14ac:dyDescent="0.4">
      <c r="A7" s="11">
        <v>46239</v>
      </c>
      <c r="B7" s="29" t="s">
        <v>50</v>
      </c>
      <c r="C7" s="13" t="s">
        <v>18</v>
      </c>
      <c r="D7" s="14">
        <v>-80.88</v>
      </c>
      <c r="E7" s="15" t="s">
        <v>51</v>
      </c>
      <c r="F7" s="16" t="s">
        <v>19</v>
      </c>
      <c r="G7" s="17">
        <f t="shared" ref="G7:G16" si="0">$B$2</f>
        <v>0</v>
      </c>
      <c r="H7" s="15"/>
    </row>
    <row r="8" spans="1:8" s="1" customFormat="1" ht="16" x14ac:dyDescent="0.4">
      <c r="A8" s="11"/>
      <c r="B8" s="12"/>
      <c r="C8" s="13"/>
      <c r="D8" s="14"/>
      <c r="E8" s="15"/>
      <c r="F8" s="16" t="s">
        <v>19</v>
      </c>
      <c r="G8" s="17">
        <f t="shared" si="0"/>
        <v>0</v>
      </c>
      <c r="H8" s="15"/>
    </row>
    <row r="9" spans="1:8" s="1" customFormat="1" ht="16" x14ac:dyDescent="0.4">
      <c r="A9" s="11"/>
      <c r="B9" s="12"/>
      <c r="C9" s="13"/>
      <c r="D9" s="14"/>
      <c r="E9" s="15"/>
      <c r="F9" s="16" t="s">
        <v>19</v>
      </c>
      <c r="G9" s="17">
        <f t="shared" si="0"/>
        <v>0</v>
      </c>
      <c r="H9" s="15"/>
    </row>
    <row r="10" spans="1:8" s="1" customFormat="1" ht="16" x14ac:dyDescent="0.4">
      <c r="A10" s="11"/>
      <c r="B10" s="12"/>
      <c r="C10" s="13"/>
      <c r="D10" s="14"/>
      <c r="E10" s="15"/>
      <c r="F10" s="16" t="s">
        <v>19</v>
      </c>
      <c r="G10" s="17">
        <f t="shared" si="0"/>
        <v>0</v>
      </c>
      <c r="H10" s="15"/>
    </row>
    <row r="11" spans="1:8" s="1" customFormat="1" ht="16" x14ac:dyDescent="0.4">
      <c r="A11" s="11"/>
      <c r="B11" s="12"/>
      <c r="C11" s="13"/>
      <c r="D11" s="14"/>
      <c r="E11" s="15"/>
      <c r="F11" s="16" t="s">
        <v>19</v>
      </c>
      <c r="G11" s="17">
        <f t="shared" si="0"/>
        <v>0</v>
      </c>
      <c r="H11" s="15"/>
    </row>
    <row r="12" spans="1:8" s="1" customFormat="1" ht="16" x14ac:dyDescent="0.4">
      <c r="A12" s="11"/>
      <c r="B12" s="12"/>
      <c r="C12" s="13"/>
      <c r="D12" s="14"/>
      <c r="E12" s="15"/>
      <c r="F12" s="16" t="s">
        <v>19</v>
      </c>
      <c r="G12" s="17">
        <f t="shared" si="0"/>
        <v>0</v>
      </c>
      <c r="H12" s="19"/>
    </row>
    <row r="13" spans="1:8" s="1" customFormat="1" ht="16" x14ac:dyDescent="0.4">
      <c r="A13" s="11"/>
      <c r="B13" s="12"/>
      <c r="C13" s="13"/>
      <c r="D13" s="14"/>
      <c r="E13" s="15"/>
      <c r="F13" s="16" t="s">
        <v>19</v>
      </c>
      <c r="G13" s="17">
        <f t="shared" si="0"/>
        <v>0</v>
      </c>
      <c r="H13" s="19"/>
    </row>
    <row r="14" spans="1:8" s="1" customFormat="1" ht="16" x14ac:dyDescent="0.4">
      <c r="A14" s="11"/>
      <c r="B14" s="12"/>
      <c r="C14" s="13"/>
      <c r="D14" s="14"/>
      <c r="E14" s="15"/>
      <c r="F14" s="16" t="s">
        <v>19</v>
      </c>
      <c r="G14" s="17">
        <f t="shared" si="0"/>
        <v>0</v>
      </c>
      <c r="H14" s="15"/>
    </row>
    <row r="15" spans="1:8" s="1" customFormat="1" ht="16" x14ac:dyDescent="0.4">
      <c r="A15" s="11"/>
      <c r="B15" s="12"/>
      <c r="C15" s="13"/>
      <c r="D15" s="14"/>
      <c r="E15" s="15"/>
      <c r="F15" s="16" t="s">
        <v>19</v>
      </c>
      <c r="G15" s="17">
        <f t="shared" si="0"/>
        <v>0</v>
      </c>
      <c r="H15" s="15"/>
    </row>
    <row r="16" spans="1:8" s="1" customFormat="1" ht="16.5" thickBot="1" x14ac:dyDescent="0.45">
      <c r="A16" s="20"/>
      <c r="B16" s="21"/>
      <c r="C16" s="13"/>
      <c r="D16" s="22"/>
      <c r="E16" s="15"/>
      <c r="F16" s="16" t="s">
        <v>19</v>
      </c>
      <c r="G16" s="17">
        <f t="shared" si="0"/>
        <v>0</v>
      </c>
      <c r="H16" s="15"/>
    </row>
    <row r="17" spans="1:4" ht="24" thickBot="1" x14ac:dyDescent="0.6">
      <c r="A17" s="23" t="s">
        <v>20</v>
      </c>
      <c r="B17" s="24"/>
      <c r="C17" s="24"/>
      <c r="D17" s="25">
        <f>SUM(D6:D16)</f>
        <v>-98.3</v>
      </c>
    </row>
    <row r="18" spans="1:4" ht="15" thickBot="1" x14ac:dyDescent="0.4"/>
    <row r="19" spans="1:4" ht="24" thickBot="1" x14ac:dyDescent="0.6">
      <c r="A19" s="26" t="s">
        <v>21</v>
      </c>
      <c r="B19" s="24" t="s">
        <v>22</v>
      </c>
      <c r="C19" s="24"/>
      <c r="D19" s="27">
        <v>-98.3</v>
      </c>
    </row>
    <row r="20" spans="1:4" ht="15" thickBot="1" x14ac:dyDescent="0.4"/>
    <row r="21" spans="1:4" ht="24" thickBot="1" x14ac:dyDescent="0.6">
      <c r="A21" s="23" t="s">
        <v>23</v>
      </c>
      <c r="B21" s="24" t="s">
        <v>24</v>
      </c>
      <c r="C21" s="24"/>
      <c r="D21" s="25">
        <f>D17-D19</f>
        <v>0</v>
      </c>
    </row>
  </sheetData>
  <mergeCells count="1">
    <mergeCell ref="A1:B1"/>
  </mergeCells>
  <conditionalFormatting sqref="D21">
    <cfRule type="cellIs" dxfId="38" priority="1" operator="greaterThanOrEqual">
      <formula>0.01</formula>
    </cfRule>
    <cfRule type="cellIs" dxfId="37" priority="2" operator="lessThanOrEqual">
      <formula>-0.01</formula>
    </cfRule>
    <cfRule type="cellIs" dxfId="36" priority="3" operator="between">
      <formula>-0.01</formula>
      <formula>0.01</formula>
    </cfRule>
  </conditionalFormatting>
  <dataValidations count="1">
    <dataValidation type="textLength" operator="lessThanOrEqual" allowBlank="1" showInputMessage="1" showErrorMessage="1" sqref="E4:E1048576" xr:uid="{F36450F4-5344-43BB-9606-2F59BDD2552A}">
      <formula1>28</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5865-3D2F-4732-A6F4-B4473544773B}">
  <dimension ref="A1:H17"/>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6" t="s">
        <v>0</v>
      </c>
      <c r="B1" s="57"/>
      <c r="D1" s="3" t="s">
        <v>1</v>
      </c>
    </row>
    <row r="2" spans="1:8" ht="23.5" x14ac:dyDescent="0.55000000000000004">
      <c r="A2" s="2" t="s">
        <v>2</v>
      </c>
      <c r="B2" s="19"/>
    </row>
    <row r="3" spans="1:8" ht="16" x14ac:dyDescent="0.4">
      <c r="A3" s="5" t="s">
        <v>3</v>
      </c>
      <c r="B3" s="4" t="s">
        <v>63</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46230</v>
      </c>
      <c r="B6" s="48" t="s">
        <v>64</v>
      </c>
      <c r="C6" s="13" t="s">
        <v>18</v>
      </c>
      <c r="D6" s="14">
        <v>-38.86</v>
      </c>
      <c r="E6" s="18" t="s">
        <v>65</v>
      </c>
      <c r="F6" s="16" t="s">
        <v>19</v>
      </c>
      <c r="G6" s="17">
        <f>$B$2</f>
        <v>0</v>
      </c>
      <c r="H6" s="18" t="s">
        <v>66</v>
      </c>
    </row>
    <row r="7" spans="1:8" s="1" customFormat="1" ht="16" x14ac:dyDescent="0.4">
      <c r="A7" s="11">
        <v>46232</v>
      </c>
      <c r="B7" s="48" t="s">
        <v>67</v>
      </c>
      <c r="C7" s="13" t="s">
        <v>18</v>
      </c>
      <c r="D7" s="14">
        <v>-43.89</v>
      </c>
      <c r="E7" s="15" t="s">
        <v>68</v>
      </c>
      <c r="F7" s="16" t="s">
        <v>19</v>
      </c>
      <c r="G7" s="17">
        <f t="shared" ref="G7:G12" si="0">$B$2</f>
        <v>0</v>
      </c>
      <c r="H7" s="15" t="s">
        <v>69</v>
      </c>
    </row>
    <row r="8" spans="1:8" s="1" customFormat="1" ht="16" x14ac:dyDescent="0.4">
      <c r="A8" s="11">
        <v>46235</v>
      </c>
      <c r="B8" s="12" t="s">
        <v>67</v>
      </c>
      <c r="C8" s="13">
        <v>9</v>
      </c>
      <c r="D8" s="14">
        <v>-21.99</v>
      </c>
      <c r="E8" s="15" t="s">
        <v>70</v>
      </c>
      <c r="F8" s="16" t="s">
        <v>19</v>
      </c>
      <c r="G8" s="17">
        <f t="shared" si="0"/>
        <v>0</v>
      </c>
      <c r="H8" s="19" t="s">
        <v>71</v>
      </c>
    </row>
    <row r="9" spans="1:8" s="1" customFormat="1" ht="16" x14ac:dyDescent="0.4">
      <c r="A9" s="11"/>
      <c r="B9" s="48"/>
      <c r="C9" s="13" t="s">
        <v>18</v>
      </c>
      <c r="D9" s="14"/>
      <c r="E9" s="15"/>
      <c r="F9" s="16" t="s">
        <v>19</v>
      </c>
      <c r="G9" s="17">
        <f t="shared" si="0"/>
        <v>0</v>
      </c>
      <c r="H9" s="19"/>
    </row>
    <row r="10" spans="1:8" s="1" customFormat="1" ht="16" x14ac:dyDescent="0.4">
      <c r="A10" s="11"/>
      <c r="B10" s="48"/>
      <c r="C10" s="13" t="s">
        <v>18</v>
      </c>
      <c r="D10" s="14"/>
      <c r="E10" s="15"/>
      <c r="F10" s="16" t="s">
        <v>19</v>
      </c>
      <c r="G10" s="17">
        <f t="shared" si="0"/>
        <v>0</v>
      </c>
      <c r="H10" s="15"/>
    </row>
    <row r="11" spans="1:8" s="1" customFormat="1" ht="16" x14ac:dyDescent="0.4">
      <c r="A11" s="11"/>
      <c r="B11" s="48"/>
      <c r="C11" s="13" t="s">
        <v>18</v>
      </c>
      <c r="D11" s="14"/>
      <c r="E11" s="15"/>
      <c r="F11" s="16" t="s">
        <v>19</v>
      </c>
      <c r="G11" s="17">
        <f t="shared" si="0"/>
        <v>0</v>
      </c>
      <c r="H11" s="15"/>
    </row>
    <row r="12" spans="1:8" s="1" customFormat="1" ht="16.5" thickBot="1" x14ac:dyDescent="0.45">
      <c r="A12" s="20"/>
      <c r="B12" s="21"/>
      <c r="C12" s="13" t="s">
        <v>18</v>
      </c>
      <c r="D12" s="22"/>
      <c r="E12" s="15"/>
      <c r="F12" s="16" t="s">
        <v>19</v>
      </c>
      <c r="G12" s="17">
        <f t="shared" si="0"/>
        <v>0</v>
      </c>
      <c r="H12" s="15"/>
    </row>
    <row r="13" spans="1:8" ht="24" thickBot="1" x14ac:dyDescent="0.6">
      <c r="A13" s="23" t="s">
        <v>20</v>
      </c>
      <c r="B13" s="24"/>
      <c r="C13" s="24"/>
      <c r="D13" s="25">
        <f>SUM(D6:D12)</f>
        <v>-104.74</v>
      </c>
    </row>
    <row r="14" spans="1:8" ht="15" thickBot="1" x14ac:dyDescent="0.4"/>
    <row r="15" spans="1:8" ht="24" thickBot="1" x14ac:dyDescent="0.6">
      <c r="A15" s="26" t="s">
        <v>21</v>
      </c>
      <c r="B15" s="24" t="s">
        <v>22</v>
      </c>
      <c r="C15" s="24"/>
      <c r="D15" s="27">
        <v>-104.74</v>
      </c>
    </row>
    <row r="16" spans="1:8" ht="15" thickBot="1" x14ac:dyDescent="0.4"/>
    <row r="17" spans="1:4" ht="24" thickBot="1" x14ac:dyDescent="0.6">
      <c r="A17" s="23" t="s">
        <v>23</v>
      </c>
      <c r="B17" s="24" t="s">
        <v>24</v>
      </c>
      <c r="C17" s="24"/>
      <c r="D17" s="25">
        <f>D13-D15</f>
        <v>0</v>
      </c>
    </row>
  </sheetData>
  <mergeCells count="1">
    <mergeCell ref="A1:B1"/>
  </mergeCells>
  <conditionalFormatting sqref="D17">
    <cfRule type="cellIs" dxfId="11" priority="1" operator="greaterThanOrEqual">
      <formula>0.01</formula>
    </cfRule>
    <cfRule type="cellIs" dxfId="10" priority="2" operator="lessThanOrEqual">
      <formula>-0.01</formula>
    </cfRule>
    <cfRule type="cellIs" dxfId="9" priority="3" operator="between">
      <formula>-0.01</formula>
      <formula>0.01</formula>
    </cfRule>
  </conditionalFormatting>
  <dataValidations count="1">
    <dataValidation type="textLength" operator="lessThanOrEqual" allowBlank="1" showInputMessage="1" showErrorMessage="1" sqref="E4:E1048576" xr:uid="{82C029C7-AB3A-45AC-8017-3117E29908EE}">
      <formula1>28</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61DB-4365-4BE1-AB94-324AEC395D4D}">
  <dimension ref="A1:H19"/>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38"/>
    </row>
    <row r="3" spans="1:8" ht="16" x14ac:dyDescent="0.4">
      <c r="A3" s="5" t="s">
        <v>3</v>
      </c>
      <c r="B3" s="4" t="s">
        <v>63</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46217</v>
      </c>
      <c r="B6" s="29" t="s">
        <v>114</v>
      </c>
      <c r="C6" s="13" t="s">
        <v>18</v>
      </c>
      <c r="D6" s="14">
        <v>-174</v>
      </c>
      <c r="E6" s="15" t="s">
        <v>115</v>
      </c>
      <c r="F6" s="16" t="s">
        <v>19</v>
      </c>
      <c r="G6" s="17">
        <f t="shared" ref="G6:G14" si="0">$B$2</f>
        <v>0</v>
      </c>
      <c r="H6" s="18" t="s">
        <v>116</v>
      </c>
    </row>
    <row r="7" spans="1:8" s="1" customFormat="1" ht="16" x14ac:dyDescent="0.4">
      <c r="A7" s="11">
        <v>46217</v>
      </c>
      <c r="B7" s="29" t="s">
        <v>117</v>
      </c>
      <c r="C7" s="13" t="s">
        <v>18</v>
      </c>
      <c r="D7" s="14">
        <v>-14.97</v>
      </c>
      <c r="E7" s="15" t="s">
        <v>118</v>
      </c>
      <c r="F7" s="16" t="s">
        <v>19</v>
      </c>
      <c r="G7" s="17">
        <f t="shared" si="0"/>
        <v>0</v>
      </c>
      <c r="H7" s="39" t="s">
        <v>119</v>
      </c>
    </row>
    <row r="8" spans="1:8" s="1" customFormat="1" ht="16" x14ac:dyDescent="0.4">
      <c r="A8" s="11">
        <v>46217</v>
      </c>
      <c r="B8" s="29" t="s">
        <v>117</v>
      </c>
      <c r="C8" s="13" t="s">
        <v>18</v>
      </c>
      <c r="D8" s="14">
        <v>-15.5</v>
      </c>
      <c r="E8" s="15" t="s">
        <v>120</v>
      </c>
      <c r="F8" s="16" t="s">
        <v>19</v>
      </c>
      <c r="G8" s="17">
        <f t="shared" si="0"/>
        <v>0</v>
      </c>
      <c r="H8" s="18" t="s">
        <v>121</v>
      </c>
    </row>
    <row r="9" spans="1:8" s="1" customFormat="1" ht="16" x14ac:dyDescent="0.4">
      <c r="A9" s="11">
        <v>46217</v>
      </c>
      <c r="B9" s="29" t="s">
        <v>117</v>
      </c>
      <c r="C9" s="13" t="s">
        <v>18</v>
      </c>
      <c r="D9" s="14">
        <v>-17.2</v>
      </c>
      <c r="E9" s="15" t="s">
        <v>122</v>
      </c>
      <c r="F9" s="16" t="s">
        <v>19</v>
      </c>
      <c r="G9" s="17">
        <f t="shared" si="0"/>
        <v>0</v>
      </c>
      <c r="H9" s="18" t="s">
        <v>123</v>
      </c>
    </row>
    <row r="10" spans="1:8" s="1" customFormat="1" ht="16" x14ac:dyDescent="0.4">
      <c r="A10" s="11">
        <v>46221</v>
      </c>
      <c r="B10" s="29" t="s">
        <v>124</v>
      </c>
      <c r="C10" s="13" t="s">
        <v>18</v>
      </c>
      <c r="D10" s="14">
        <v>-180.5</v>
      </c>
      <c r="E10" s="15" t="s">
        <v>125</v>
      </c>
      <c r="F10" s="16" t="s">
        <v>19</v>
      </c>
      <c r="G10" s="17">
        <f t="shared" si="0"/>
        <v>0</v>
      </c>
      <c r="H10" s="18" t="s">
        <v>126</v>
      </c>
    </row>
    <row r="11" spans="1:8" s="1" customFormat="1" ht="16" x14ac:dyDescent="0.4">
      <c r="A11" s="11">
        <v>46223</v>
      </c>
      <c r="B11" s="29" t="s">
        <v>124</v>
      </c>
      <c r="C11" s="13" t="s">
        <v>18</v>
      </c>
      <c r="D11" s="14">
        <v>-5368.88</v>
      </c>
      <c r="E11" s="15" t="s">
        <v>127</v>
      </c>
      <c r="F11" s="16" t="s">
        <v>19</v>
      </c>
      <c r="G11" s="17">
        <f t="shared" si="0"/>
        <v>0</v>
      </c>
      <c r="H11" s="18" t="s">
        <v>128</v>
      </c>
    </row>
    <row r="12" spans="1:8" s="1" customFormat="1" ht="16" x14ac:dyDescent="0.4">
      <c r="A12" s="11">
        <v>46231</v>
      </c>
      <c r="B12" s="29" t="s">
        <v>129</v>
      </c>
      <c r="C12" s="13" t="s">
        <v>54</v>
      </c>
      <c r="D12" s="14">
        <v>-150</v>
      </c>
      <c r="E12" s="15" t="s">
        <v>130</v>
      </c>
      <c r="F12" s="16" t="s">
        <v>19</v>
      </c>
      <c r="G12" s="17">
        <f t="shared" si="0"/>
        <v>0</v>
      </c>
      <c r="H12" s="18" t="s">
        <v>131</v>
      </c>
    </row>
    <row r="13" spans="1:8" s="1" customFormat="1" ht="16" x14ac:dyDescent="0.4">
      <c r="A13" s="11"/>
      <c r="B13" s="12"/>
      <c r="C13" s="13"/>
      <c r="D13" s="14"/>
      <c r="E13" s="15"/>
      <c r="F13" s="16" t="s">
        <v>19</v>
      </c>
      <c r="G13" s="17">
        <f t="shared" si="0"/>
        <v>0</v>
      </c>
      <c r="H13" s="18"/>
    </row>
    <row r="14" spans="1:8" s="1" customFormat="1" ht="16.5" thickBot="1" x14ac:dyDescent="0.45">
      <c r="A14" s="20"/>
      <c r="B14" s="21"/>
      <c r="C14" s="13"/>
      <c r="D14" s="22"/>
      <c r="E14" s="15"/>
      <c r="F14" s="16" t="s">
        <v>19</v>
      </c>
      <c r="G14" s="17">
        <f t="shared" si="0"/>
        <v>0</v>
      </c>
      <c r="H14" s="18"/>
    </row>
    <row r="15" spans="1:8" ht="24" thickBot="1" x14ac:dyDescent="0.6">
      <c r="A15" s="23" t="s">
        <v>20</v>
      </c>
      <c r="B15" s="24"/>
      <c r="C15" s="24"/>
      <c r="D15" s="25">
        <f>SUM(D6:D14)</f>
        <v>-5921.05</v>
      </c>
    </row>
    <row r="16" spans="1:8" ht="15" thickBot="1" x14ac:dyDescent="0.4"/>
    <row r="17" spans="1:4" ht="24" thickBot="1" x14ac:dyDescent="0.6">
      <c r="A17" s="26" t="s">
        <v>21</v>
      </c>
      <c r="B17" s="24" t="s">
        <v>22</v>
      </c>
      <c r="C17" s="24"/>
      <c r="D17" s="27">
        <v>5921.05</v>
      </c>
    </row>
    <row r="18" spans="1:4" ht="15" thickBot="1" x14ac:dyDescent="0.4"/>
    <row r="19" spans="1:4" ht="24" thickBot="1" x14ac:dyDescent="0.6">
      <c r="A19" s="23" t="s">
        <v>23</v>
      </c>
      <c r="B19" s="24" t="s">
        <v>24</v>
      </c>
      <c r="C19" s="24"/>
      <c r="D19" s="25">
        <f>D15-D17</f>
        <v>-11842.1</v>
      </c>
    </row>
  </sheetData>
  <mergeCells count="1">
    <mergeCell ref="A1:B1"/>
  </mergeCells>
  <conditionalFormatting sqref="D19">
    <cfRule type="cellIs" dxfId="8" priority="1" operator="greaterThanOrEqual">
      <formula>0.01</formula>
    </cfRule>
    <cfRule type="cellIs" dxfId="7" priority="2" operator="lessThanOrEqual">
      <formula>-0.01</formula>
    </cfRule>
    <cfRule type="cellIs" dxfId="6" priority="3" operator="between">
      <formula>-0.01</formula>
      <formula>0.01</formula>
    </cfRule>
  </conditionalFormatting>
  <dataValidations count="1">
    <dataValidation type="textLength" operator="lessThanOrEqual" allowBlank="1" showInputMessage="1" showErrorMessage="1" sqref="E4:E6 E12:E1048576" xr:uid="{ACAE1454-7608-490F-A811-566020E49B2A}">
      <formula1>28</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45A77-9EAB-4670-89D1-598DB40CBB74}">
  <dimension ref="A1:H21"/>
  <sheetViews>
    <sheetView workbookViewId="0">
      <selection activeCell="E10" sqref="E10"/>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31.4531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47"/>
    </row>
    <row r="3" spans="1:8" ht="16" x14ac:dyDescent="0.4">
      <c r="A3" s="5" t="s">
        <v>3</v>
      </c>
      <c r="B3" s="4" t="s">
        <v>132</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36">
        <v>46233</v>
      </c>
      <c r="B6" s="37" t="s">
        <v>133</v>
      </c>
      <c r="C6" s="13" t="s">
        <v>18</v>
      </c>
      <c r="D6" s="14">
        <v>-537.6</v>
      </c>
      <c r="E6" s="48" t="s">
        <v>176</v>
      </c>
      <c r="F6" s="16" t="s">
        <v>19</v>
      </c>
      <c r="G6" s="17">
        <f>$B$2</f>
        <v>0</v>
      </c>
      <c r="H6" s="15" t="s">
        <v>175</v>
      </c>
    </row>
    <row r="7" spans="1:8" s="1" customFormat="1" ht="16" x14ac:dyDescent="0.4">
      <c r="A7" s="36">
        <v>46233</v>
      </c>
      <c r="B7" s="37" t="s">
        <v>133</v>
      </c>
      <c r="C7" s="13" t="s">
        <v>45</v>
      </c>
      <c r="D7" s="14">
        <v>-352</v>
      </c>
      <c r="E7" s="48" t="s">
        <v>176</v>
      </c>
      <c r="F7" s="16" t="s">
        <v>19</v>
      </c>
      <c r="G7" s="17">
        <f t="shared" ref="G7:G16" si="0">$B$2</f>
        <v>0</v>
      </c>
      <c r="H7" s="15" t="s">
        <v>175</v>
      </c>
    </row>
    <row r="8" spans="1:8" s="1" customFormat="1" ht="16" x14ac:dyDescent="0.4">
      <c r="A8" s="36"/>
      <c r="B8" s="29"/>
      <c r="C8" s="13"/>
      <c r="D8" s="14"/>
      <c r="E8" s="15"/>
      <c r="F8" s="16" t="s">
        <v>19</v>
      </c>
      <c r="G8" s="17">
        <f t="shared" si="0"/>
        <v>0</v>
      </c>
      <c r="H8" s="15"/>
    </row>
    <row r="9" spans="1:8" s="1" customFormat="1" ht="16" x14ac:dyDescent="0.4">
      <c r="A9" s="36"/>
      <c r="B9" s="37"/>
      <c r="C9" s="13"/>
      <c r="D9" s="14"/>
      <c r="E9" s="15"/>
      <c r="F9" s="16" t="s">
        <v>19</v>
      </c>
      <c r="G9" s="17">
        <f t="shared" si="0"/>
        <v>0</v>
      </c>
      <c r="H9" s="15"/>
    </row>
    <row r="10" spans="1:8" s="1" customFormat="1" ht="16" x14ac:dyDescent="0.4">
      <c r="A10" s="36"/>
      <c r="B10" s="37"/>
      <c r="C10" s="13"/>
      <c r="D10" s="14"/>
      <c r="E10" s="15"/>
      <c r="F10" s="16" t="s">
        <v>19</v>
      </c>
      <c r="G10" s="17">
        <f t="shared" si="0"/>
        <v>0</v>
      </c>
      <c r="H10" s="15"/>
    </row>
    <row r="11" spans="1:8" s="1" customFormat="1" ht="16" x14ac:dyDescent="0.4">
      <c r="A11" s="36"/>
      <c r="B11" s="30"/>
      <c r="C11" s="13"/>
      <c r="D11" s="14"/>
      <c r="E11" s="15"/>
      <c r="F11" s="16" t="s">
        <v>19</v>
      </c>
      <c r="G11" s="17">
        <f t="shared" si="0"/>
        <v>0</v>
      </c>
      <c r="H11" s="15"/>
    </row>
    <row r="12" spans="1:8" s="1" customFormat="1" ht="16" x14ac:dyDescent="0.4">
      <c r="A12" s="36"/>
      <c r="B12" s="30"/>
      <c r="C12" s="13"/>
      <c r="D12" s="14"/>
      <c r="E12" s="15"/>
      <c r="F12" s="16" t="s">
        <v>19</v>
      </c>
      <c r="G12" s="17">
        <f t="shared" si="0"/>
        <v>0</v>
      </c>
      <c r="H12" s="19"/>
    </row>
    <row r="13" spans="1:8" s="1" customFormat="1" ht="16" x14ac:dyDescent="0.4">
      <c r="A13" s="36"/>
      <c r="B13" s="30"/>
      <c r="C13" s="13"/>
      <c r="D13" s="14"/>
      <c r="E13" s="15"/>
      <c r="F13" s="16" t="s">
        <v>19</v>
      </c>
      <c r="G13" s="17">
        <f t="shared" si="0"/>
        <v>0</v>
      </c>
      <c r="H13" s="19"/>
    </row>
    <row r="14" spans="1:8" s="1" customFormat="1" ht="16" x14ac:dyDescent="0.4">
      <c r="A14" s="36"/>
      <c r="B14" s="30"/>
      <c r="C14" s="13"/>
      <c r="D14" s="14"/>
      <c r="E14" s="15"/>
      <c r="F14" s="16" t="s">
        <v>19</v>
      </c>
      <c r="G14" s="17">
        <f t="shared" si="0"/>
        <v>0</v>
      </c>
      <c r="H14" s="15"/>
    </row>
    <row r="15" spans="1:8" s="1" customFormat="1" ht="16" x14ac:dyDescent="0.4">
      <c r="A15" s="11"/>
      <c r="B15" s="12"/>
      <c r="C15" s="13"/>
      <c r="D15" s="14"/>
      <c r="E15" s="15"/>
      <c r="F15" s="16" t="s">
        <v>19</v>
      </c>
      <c r="G15" s="17">
        <f t="shared" si="0"/>
        <v>0</v>
      </c>
      <c r="H15" s="15"/>
    </row>
    <row r="16" spans="1:8" s="1" customFormat="1" ht="16.5" thickBot="1" x14ac:dyDescent="0.45">
      <c r="A16" s="20"/>
      <c r="B16" s="21"/>
      <c r="C16" s="13"/>
      <c r="D16" s="22"/>
      <c r="E16" s="15"/>
      <c r="F16" s="16" t="s">
        <v>19</v>
      </c>
      <c r="G16" s="17">
        <f t="shared" si="0"/>
        <v>0</v>
      </c>
      <c r="H16" s="15"/>
    </row>
    <row r="17" spans="1:4" ht="24" thickBot="1" x14ac:dyDescent="0.6">
      <c r="A17" s="23" t="s">
        <v>20</v>
      </c>
      <c r="B17" s="24"/>
      <c r="C17" s="24"/>
      <c r="D17" s="25">
        <f>SUM(D6:D16)</f>
        <v>-889.6</v>
      </c>
    </row>
    <row r="18" spans="1:4" ht="15" thickBot="1" x14ac:dyDescent="0.4"/>
    <row r="19" spans="1:4" ht="24" thickBot="1" x14ac:dyDescent="0.6">
      <c r="A19" s="26" t="s">
        <v>21</v>
      </c>
      <c r="B19" s="24" t="s">
        <v>22</v>
      </c>
      <c r="C19" s="24"/>
      <c r="D19" s="27">
        <v>-889.6</v>
      </c>
    </row>
    <row r="20" spans="1:4" ht="15" thickBot="1" x14ac:dyDescent="0.4"/>
    <row r="21" spans="1:4" ht="24" thickBot="1" x14ac:dyDescent="0.6">
      <c r="A21" s="23" t="s">
        <v>23</v>
      </c>
      <c r="B21" s="24" t="s">
        <v>24</v>
      </c>
      <c r="C21" s="24"/>
      <c r="D21" s="25">
        <f>D17-D19</f>
        <v>0</v>
      </c>
    </row>
  </sheetData>
  <mergeCells count="1">
    <mergeCell ref="A1:B1"/>
  </mergeCells>
  <conditionalFormatting sqref="D21">
    <cfRule type="cellIs" dxfId="5" priority="1" operator="greaterThanOrEqual">
      <formula>0.01</formula>
    </cfRule>
    <cfRule type="cellIs" dxfId="4" priority="2" operator="lessThanOrEqual">
      <formula>-0.01</formula>
    </cfRule>
    <cfRule type="cellIs" dxfId="3" priority="3" operator="between">
      <formula>-0.01</formula>
      <formula>0.01</formula>
    </cfRule>
  </conditionalFormatting>
  <dataValidations count="1">
    <dataValidation type="textLength" operator="lessThanOrEqual" allowBlank="1" showInputMessage="1" showErrorMessage="1" sqref="E4:E5 E8:E1048576" xr:uid="{46422939-854C-40D5-B994-BE9B66C13052}">
      <formula1>28</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A109-3078-46D3-BE7B-81167C08DCC7}">
  <dimension ref="A1:H26"/>
  <sheetViews>
    <sheetView workbookViewId="0">
      <selection activeCell="E20" sqref="E20"/>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19"/>
    </row>
    <row r="3" spans="1:8" ht="16" x14ac:dyDescent="0.4">
      <c r="A3" s="5" t="s">
        <v>3</v>
      </c>
      <c r="B3" s="4" t="s">
        <v>52</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c r="B6" s="12"/>
      <c r="C6" s="13"/>
      <c r="D6" s="14"/>
      <c r="E6" s="18" t="s">
        <v>34</v>
      </c>
      <c r="F6" s="16" t="s">
        <v>19</v>
      </c>
      <c r="G6" s="17">
        <f>$B$2</f>
        <v>0</v>
      </c>
      <c r="H6" s="18"/>
    </row>
    <row r="7" spans="1:8" s="1" customFormat="1" ht="16" x14ac:dyDescent="0.4">
      <c r="A7" s="11">
        <v>46210</v>
      </c>
      <c r="B7" s="29" t="s">
        <v>53</v>
      </c>
      <c r="C7" s="13" t="s">
        <v>54</v>
      </c>
      <c r="D7" s="14">
        <v>-105.99</v>
      </c>
      <c r="E7" s="15" t="s">
        <v>55</v>
      </c>
      <c r="F7" s="16" t="s">
        <v>19</v>
      </c>
      <c r="G7" s="17">
        <f>$B$2</f>
        <v>0</v>
      </c>
      <c r="H7" s="15" t="s">
        <v>56</v>
      </c>
    </row>
    <row r="8" spans="1:8" s="1" customFormat="1" ht="16" x14ac:dyDescent="0.4">
      <c r="A8" s="11">
        <v>46214</v>
      </c>
      <c r="B8" s="29" t="s">
        <v>53</v>
      </c>
      <c r="C8" s="13" t="s">
        <v>18</v>
      </c>
      <c r="D8" s="14">
        <v>-21.4</v>
      </c>
      <c r="E8" s="15" t="s">
        <v>57</v>
      </c>
      <c r="F8" s="16" t="s">
        <v>19</v>
      </c>
      <c r="G8" s="17">
        <f t="shared" ref="G8:G17" si="0">$B$2</f>
        <v>0</v>
      </c>
      <c r="H8" s="15" t="s">
        <v>58</v>
      </c>
    </row>
    <row r="9" spans="1:8" s="1" customFormat="1" ht="16" x14ac:dyDescent="0.4">
      <c r="A9" s="11">
        <v>46216</v>
      </c>
      <c r="B9" s="29" t="s">
        <v>59</v>
      </c>
      <c r="C9" s="13" t="s">
        <v>54</v>
      </c>
      <c r="D9" s="14">
        <v>-561.74</v>
      </c>
      <c r="E9" s="15" t="s">
        <v>60</v>
      </c>
      <c r="F9" s="16" t="s">
        <v>19</v>
      </c>
      <c r="G9" s="17">
        <f t="shared" si="0"/>
        <v>0</v>
      </c>
      <c r="H9" s="15" t="s">
        <v>61</v>
      </c>
    </row>
    <row r="10" spans="1:8" s="1" customFormat="1" ht="16" x14ac:dyDescent="0.4">
      <c r="A10" s="11">
        <v>46216</v>
      </c>
      <c r="B10" s="29" t="s">
        <v>59</v>
      </c>
      <c r="C10" s="13" t="s">
        <v>54</v>
      </c>
      <c r="D10" s="14">
        <v>-6.49</v>
      </c>
      <c r="E10" s="15" t="s">
        <v>60</v>
      </c>
      <c r="F10" s="16" t="s">
        <v>19</v>
      </c>
      <c r="G10" s="17">
        <f t="shared" si="0"/>
        <v>0</v>
      </c>
      <c r="H10" s="15" t="s">
        <v>62</v>
      </c>
    </row>
    <row r="11" spans="1:8" s="1" customFormat="1" ht="16" x14ac:dyDescent="0.4">
      <c r="A11" s="11">
        <v>46216</v>
      </c>
      <c r="B11" s="29" t="s">
        <v>59</v>
      </c>
      <c r="C11" s="13" t="s">
        <v>18</v>
      </c>
      <c r="D11" s="14">
        <v>-39.299999999999997</v>
      </c>
      <c r="E11" s="15" t="s">
        <v>60</v>
      </c>
      <c r="F11" s="16" t="s">
        <v>19</v>
      </c>
      <c r="G11" s="17">
        <f t="shared" si="0"/>
        <v>0</v>
      </c>
      <c r="H11" s="15" t="s">
        <v>62</v>
      </c>
    </row>
    <row r="12" spans="1:8" s="1" customFormat="1" ht="16" x14ac:dyDescent="0.4">
      <c r="A12" s="11"/>
      <c r="B12" s="29"/>
      <c r="C12" s="13"/>
      <c r="D12" s="14"/>
      <c r="E12" s="15" t="s">
        <v>34</v>
      </c>
      <c r="F12" s="16" t="s">
        <v>19</v>
      </c>
      <c r="G12" s="17">
        <f t="shared" si="0"/>
        <v>0</v>
      </c>
      <c r="H12" s="15"/>
    </row>
    <row r="13" spans="1:8" s="1" customFormat="1" ht="16" x14ac:dyDescent="0.4">
      <c r="A13" s="11"/>
      <c r="B13" s="30"/>
      <c r="C13" s="13"/>
      <c r="D13" s="14"/>
      <c r="E13" s="15" t="s">
        <v>34</v>
      </c>
      <c r="F13" s="16" t="s">
        <v>19</v>
      </c>
      <c r="G13" s="17">
        <f t="shared" si="0"/>
        <v>0</v>
      </c>
      <c r="H13" s="19"/>
    </row>
    <row r="14" spans="1:8" s="1" customFormat="1" ht="16" x14ac:dyDescent="0.4">
      <c r="A14" s="11"/>
      <c r="B14" s="30"/>
      <c r="C14" s="13"/>
      <c r="D14" s="14"/>
      <c r="E14" s="15" t="s">
        <v>34</v>
      </c>
      <c r="F14" s="16" t="s">
        <v>19</v>
      </c>
      <c r="G14" s="17">
        <f t="shared" si="0"/>
        <v>0</v>
      </c>
      <c r="H14" s="19"/>
    </row>
    <row r="15" spans="1:8" s="1" customFormat="1" ht="16" x14ac:dyDescent="0.4">
      <c r="A15" s="11"/>
      <c r="B15" s="12"/>
      <c r="C15" s="13"/>
      <c r="D15" s="14"/>
      <c r="E15" s="15" t="s">
        <v>34</v>
      </c>
      <c r="F15" s="16" t="s">
        <v>19</v>
      </c>
      <c r="G15" s="17">
        <f t="shared" si="0"/>
        <v>0</v>
      </c>
      <c r="H15" s="15"/>
    </row>
    <row r="16" spans="1:8" s="1" customFormat="1" ht="16" x14ac:dyDescent="0.4">
      <c r="A16" s="11"/>
      <c r="B16" s="12"/>
      <c r="C16" s="13"/>
      <c r="D16" s="14"/>
      <c r="E16" s="15" t="s">
        <v>34</v>
      </c>
      <c r="F16" s="16" t="s">
        <v>19</v>
      </c>
      <c r="G16" s="17">
        <f t="shared" si="0"/>
        <v>0</v>
      </c>
      <c r="H16" s="15"/>
    </row>
    <row r="17" spans="1:8" s="1" customFormat="1" ht="16.5" thickBot="1" x14ac:dyDescent="0.45">
      <c r="A17" s="20"/>
      <c r="B17" s="21"/>
      <c r="C17" s="13"/>
      <c r="D17" s="22"/>
      <c r="E17" s="15" t="s">
        <v>34</v>
      </c>
      <c r="F17" s="16" t="s">
        <v>19</v>
      </c>
      <c r="G17" s="17">
        <f t="shared" si="0"/>
        <v>0</v>
      </c>
      <c r="H17" s="15"/>
    </row>
    <row r="18" spans="1:8" ht="24" thickBot="1" x14ac:dyDescent="0.6">
      <c r="A18" s="23" t="s">
        <v>20</v>
      </c>
      <c r="B18" s="24"/>
      <c r="C18" s="24"/>
      <c r="D18" s="25">
        <f>SUM(D6:D17)</f>
        <v>-734.92</v>
      </c>
    </row>
    <row r="19" spans="1:8" ht="15" thickBot="1" x14ac:dyDescent="0.4"/>
    <row r="20" spans="1:8" ht="24" thickBot="1" x14ac:dyDescent="0.6">
      <c r="A20" s="26" t="s">
        <v>21</v>
      </c>
      <c r="B20" s="24" t="s">
        <v>22</v>
      </c>
      <c r="C20" s="24"/>
      <c r="D20" s="27">
        <v>-734.92</v>
      </c>
    </row>
    <row r="21" spans="1:8" ht="15" thickBot="1" x14ac:dyDescent="0.4"/>
    <row r="22" spans="1:8" ht="24" thickBot="1" x14ac:dyDescent="0.6">
      <c r="A22" s="23" t="s">
        <v>23</v>
      </c>
      <c r="B22" s="24" t="s">
        <v>24</v>
      </c>
      <c r="C22" s="24"/>
      <c r="D22" s="31">
        <f>D18-D20</f>
        <v>0</v>
      </c>
    </row>
    <row r="25" spans="1:8" x14ac:dyDescent="0.35">
      <c r="E25" s="51"/>
    </row>
    <row r="26" spans="1:8" x14ac:dyDescent="0.35">
      <c r="E26" s="51"/>
    </row>
  </sheetData>
  <mergeCells count="1">
    <mergeCell ref="A1:B1"/>
  </mergeCells>
  <conditionalFormatting sqref="D22">
    <cfRule type="cellIs" dxfId="2" priority="1" operator="greaterThanOrEqual">
      <formula>0.01</formula>
    </cfRule>
    <cfRule type="cellIs" dxfId="1" priority="2" operator="lessThanOrEqual">
      <formula>-0.01</formula>
    </cfRule>
    <cfRule type="cellIs" dxfId="0" priority="3" operator="between">
      <formula>-0.01</formula>
      <formula>0.01</formula>
    </cfRule>
  </conditionalFormatting>
  <dataValidations count="1">
    <dataValidation type="textLength" operator="lessThanOrEqual" allowBlank="1" showInputMessage="1" showErrorMessage="1" sqref="E4:E1048576" xr:uid="{2A5392CE-400B-4FC2-A914-F647841FB98E}">
      <formula1>28</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148D-9BF1-4BFB-B6B7-691AD4B025BF}">
  <dimension ref="A1:H27"/>
  <sheetViews>
    <sheetView topLeftCell="A2"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19"/>
    </row>
    <row r="3" spans="1:8" ht="16" x14ac:dyDescent="0.4">
      <c r="A3" s="5" t="s">
        <v>3</v>
      </c>
      <c r="B3" s="4" t="s">
        <v>63</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46213</v>
      </c>
      <c r="B6" s="28" t="s">
        <v>72</v>
      </c>
      <c r="C6" s="13">
        <v>9</v>
      </c>
      <c r="D6" s="14">
        <v>-425.47</v>
      </c>
      <c r="E6" s="15" t="s">
        <v>73</v>
      </c>
      <c r="F6" s="16" t="s">
        <v>19</v>
      </c>
      <c r="G6" s="17">
        <f>$B$2</f>
        <v>0</v>
      </c>
      <c r="H6" s="15" t="s">
        <v>74</v>
      </c>
    </row>
    <row r="7" spans="1:8" s="1" customFormat="1" ht="16" x14ac:dyDescent="0.4">
      <c r="A7" s="11">
        <v>46214</v>
      </c>
      <c r="B7" s="28" t="s">
        <v>75</v>
      </c>
      <c r="C7" s="13">
        <v>9</v>
      </c>
      <c r="D7" s="14">
        <v>-106.43</v>
      </c>
      <c r="E7" s="15" t="s">
        <v>76</v>
      </c>
      <c r="F7" s="16" t="s">
        <v>19</v>
      </c>
      <c r="G7" s="17">
        <f t="shared" ref="G7:G22" si="0">$B$2</f>
        <v>0</v>
      </c>
      <c r="H7" s="15" t="s">
        <v>77</v>
      </c>
    </row>
    <row r="8" spans="1:8" s="1" customFormat="1" ht="16" x14ac:dyDescent="0.4">
      <c r="A8" s="11">
        <v>46216</v>
      </c>
      <c r="B8" s="28" t="s">
        <v>78</v>
      </c>
      <c r="C8" s="13" t="s">
        <v>18</v>
      </c>
      <c r="D8" s="14">
        <v>-37.96</v>
      </c>
      <c r="E8" s="15" t="s">
        <v>79</v>
      </c>
      <c r="F8" s="16" t="s">
        <v>19</v>
      </c>
      <c r="G8" s="17">
        <f t="shared" si="0"/>
        <v>0</v>
      </c>
      <c r="H8" s="15" t="s">
        <v>80</v>
      </c>
    </row>
    <row r="9" spans="1:8" s="1" customFormat="1" ht="16" x14ac:dyDescent="0.4">
      <c r="A9" s="11">
        <v>46219</v>
      </c>
      <c r="B9" s="28" t="s">
        <v>78</v>
      </c>
      <c r="C9" s="13" t="s">
        <v>18</v>
      </c>
      <c r="D9" s="14">
        <v>-82.2</v>
      </c>
      <c r="E9" s="15" t="s">
        <v>81</v>
      </c>
      <c r="F9" s="16" t="s">
        <v>19</v>
      </c>
      <c r="G9" s="17">
        <f t="shared" si="0"/>
        <v>0</v>
      </c>
      <c r="H9" s="15" t="s">
        <v>82</v>
      </c>
    </row>
    <row r="10" spans="1:8" s="1" customFormat="1" ht="16" x14ac:dyDescent="0.4">
      <c r="A10" s="11">
        <v>46219</v>
      </c>
      <c r="B10" s="28" t="s">
        <v>83</v>
      </c>
      <c r="C10" s="13" t="s">
        <v>45</v>
      </c>
      <c r="D10" s="14">
        <v>-399.85</v>
      </c>
      <c r="E10" s="15" t="s">
        <v>84</v>
      </c>
      <c r="F10" s="16" t="s">
        <v>19</v>
      </c>
      <c r="G10" s="17">
        <f t="shared" si="0"/>
        <v>0</v>
      </c>
      <c r="H10" s="15" t="s">
        <v>85</v>
      </c>
    </row>
    <row r="11" spans="1:8" s="1" customFormat="1" ht="16" x14ac:dyDescent="0.4">
      <c r="A11" s="11">
        <v>46234</v>
      </c>
      <c r="B11" s="28" t="s">
        <v>86</v>
      </c>
      <c r="C11" s="13" t="s">
        <v>18</v>
      </c>
      <c r="D11" s="14">
        <v>-92.99</v>
      </c>
      <c r="E11" s="15" t="s">
        <v>87</v>
      </c>
      <c r="F11" s="16" t="s">
        <v>19</v>
      </c>
      <c r="G11" s="17">
        <f t="shared" si="0"/>
        <v>0</v>
      </c>
      <c r="H11" s="15" t="s">
        <v>88</v>
      </c>
    </row>
    <row r="12" spans="1:8" s="1" customFormat="1" ht="16" x14ac:dyDescent="0.4">
      <c r="A12" s="11">
        <v>46234</v>
      </c>
      <c r="B12" s="28" t="s">
        <v>86</v>
      </c>
      <c r="C12" s="13" t="s">
        <v>18</v>
      </c>
      <c r="D12" s="14">
        <v>-43</v>
      </c>
      <c r="E12" s="15" t="s">
        <v>89</v>
      </c>
      <c r="F12" s="16" t="s">
        <v>19</v>
      </c>
      <c r="G12" s="17">
        <f t="shared" si="0"/>
        <v>0</v>
      </c>
      <c r="H12" s="15" t="s">
        <v>90</v>
      </c>
    </row>
    <row r="13" spans="1:8" s="1" customFormat="1" ht="16" x14ac:dyDescent="0.4">
      <c r="A13" s="11">
        <v>46235</v>
      </c>
      <c r="B13" s="28" t="s">
        <v>86</v>
      </c>
      <c r="C13" s="13" t="s">
        <v>18</v>
      </c>
      <c r="D13" s="14">
        <v>-227.25</v>
      </c>
      <c r="E13" s="15" t="s">
        <v>91</v>
      </c>
      <c r="F13" s="16" t="s">
        <v>19</v>
      </c>
      <c r="G13" s="17">
        <f t="shared" si="0"/>
        <v>0</v>
      </c>
      <c r="H13" s="15" t="s">
        <v>92</v>
      </c>
    </row>
    <row r="14" spans="1:8" s="1" customFormat="1" ht="16" x14ac:dyDescent="0.4">
      <c r="A14" s="11">
        <v>46237</v>
      </c>
      <c r="B14" s="28" t="s">
        <v>86</v>
      </c>
      <c r="C14" s="13" t="s">
        <v>18</v>
      </c>
      <c r="D14" s="14">
        <v>-9.9700000000000006</v>
      </c>
      <c r="E14" s="15" t="s">
        <v>93</v>
      </c>
      <c r="F14" s="16" t="s">
        <v>19</v>
      </c>
      <c r="G14" s="17">
        <f t="shared" si="0"/>
        <v>0</v>
      </c>
      <c r="H14" s="15" t="s">
        <v>94</v>
      </c>
    </row>
    <row r="15" spans="1:8" s="1" customFormat="1" ht="16" x14ac:dyDescent="0.4">
      <c r="A15" s="11">
        <v>46239</v>
      </c>
      <c r="B15" s="28" t="s">
        <v>86</v>
      </c>
      <c r="C15" s="13" t="s">
        <v>18</v>
      </c>
      <c r="D15" s="14">
        <v>-13.98</v>
      </c>
      <c r="E15" s="15" t="s">
        <v>95</v>
      </c>
      <c r="F15" s="16" t="s">
        <v>19</v>
      </c>
      <c r="G15" s="17">
        <f t="shared" si="0"/>
        <v>0</v>
      </c>
      <c r="H15" s="15" t="s">
        <v>96</v>
      </c>
    </row>
    <row r="16" spans="1:8" s="1" customFormat="1" ht="16" x14ac:dyDescent="0.4">
      <c r="A16" s="11">
        <v>46239</v>
      </c>
      <c r="B16" s="28" t="s">
        <v>86</v>
      </c>
      <c r="C16" s="13" t="s">
        <v>18</v>
      </c>
      <c r="D16" s="14">
        <v>-104.24</v>
      </c>
      <c r="E16" s="15" t="s">
        <v>97</v>
      </c>
      <c r="F16" s="16" t="s">
        <v>19</v>
      </c>
      <c r="G16" s="17">
        <f t="shared" si="0"/>
        <v>0</v>
      </c>
      <c r="H16" s="15" t="s">
        <v>98</v>
      </c>
    </row>
    <row r="17" spans="1:8" s="1" customFormat="1" ht="16" x14ac:dyDescent="0.4">
      <c r="A17" s="11">
        <v>46240</v>
      </c>
      <c r="B17" s="28" t="s">
        <v>78</v>
      </c>
      <c r="C17" s="13" t="s">
        <v>18</v>
      </c>
      <c r="D17" s="14">
        <v>-71.430000000000007</v>
      </c>
      <c r="E17" s="15" t="s">
        <v>99</v>
      </c>
      <c r="F17" s="16" t="s">
        <v>19</v>
      </c>
      <c r="G17" s="17">
        <f t="shared" si="0"/>
        <v>0</v>
      </c>
      <c r="H17" s="15" t="s">
        <v>100</v>
      </c>
    </row>
    <row r="18" spans="1:8" s="1" customFormat="1" ht="16" x14ac:dyDescent="0.4">
      <c r="A18" s="11">
        <v>46240</v>
      </c>
      <c r="B18" s="28" t="s">
        <v>78</v>
      </c>
      <c r="C18" s="13" t="s">
        <v>18</v>
      </c>
      <c r="D18" s="14">
        <v>-18</v>
      </c>
      <c r="E18" s="15" t="s">
        <v>101</v>
      </c>
      <c r="F18" s="16" t="s">
        <v>19</v>
      </c>
      <c r="G18" s="17">
        <f t="shared" si="0"/>
        <v>0</v>
      </c>
      <c r="H18" s="15" t="s">
        <v>102</v>
      </c>
    </row>
    <row r="19" spans="1:8" s="1" customFormat="1" ht="16" x14ac:dyDescent="0.4">
      <c r="A19" s="11">
        <v>46242</v>
      </c>
      <c r="B19" s="28" t="s">
        <v>103</v>
      </c>
      <c r="C19" s="13" t="s">
        <v>18</v>
      </c>
      <c r="D19" s="14">
        <v>-10</v>
      </c>
      <c r="E19" s="15" t="s">
        <v>104</v>
      </c>
      <c r="F19" s="16" t="s">
        <v>19</v>
      </c>
      <c r="G19" s="17">
        <f t="shared" si="0"/>
        <v>0</v>
      </c>
      <c r="H19" s="15" t="s">
        <v>105</v>
      </c>
    </row>
    <row r="20" spans="1:8" s="1" customFormat="1" ht="16" x14ac:dyDescent="0.4">
      <c r="A20" s="11">
        <v>46242</v>
      </c>
      <c r="B20" s="28" t="s">
        <v>78</v>
      </c>
      <c r="C20" s="13" t="s">
        <v>18</v>
      </c>
      <c r="D20" s="14">
        <v>-81</v>
      </c>
      <c r="E20" s="15" t="s">
        <v>106</v>
      </c>
      <c r="F20" s="16" t="s">
        <v>19</v>
      </c>
      <c r="G20" s="17">
        <f t="shared" si="0"/>
        <v>0</v>
      </c>
      <c r="H20" s="15" t="s">
        <v>107</v>
      </c>
    </row>
    <row r="21" spans="1:8" s="1" customFormat="1" ht="16" x14ac:dyDescent="0.4">
      <c r="A21" s="11">
        <v>46242</v>
      </c>
      <c r="B21" s="28" t="s">
        <v>78</v>
      </c>
      <c r="C21" s="13" t="s">
        <v>18</v>
      </c>
      <c r="D21" s="14">
        <v>-86</v>
      </c>
      <c r="E21" s="15" t="s">
        <v>108</v>
      </c>
      <c r="F21" s="16" t="s">
        <v>19</v>
      </c>
      <c r="G21" s="17">
        <f t="shared" si="0"/>
        <v>0</v>
      </c>
      <c r="H21" s="15" t="s">
        <v>109</v>
      </c>
    </row>
    <row r="22" spans="1:8" s="1" customFormat="1" ht="16.5" thickBot="1" x14ac:dyDescent="0.45">
      <c r="A22" s="11">
        <v>46243</v>
      </c>
      <c r="B22" s="28" t="s">
        <v>86</v>
      </c>
      <c r="C22" s="13" t="s">
        <v>18</v>
      </c>
      <c r="D22" s="14">
        <v>-37</v>
      </c>
      <c r="E22" s="15" t="s">
        <v>91</v>
      </c>
      <c r="F22" s="16" t="s">
        <v>19</v>
      </c>
      <c r="G22" s="17">
        <f t="shared" si="0"/>
        <v>0</v>
      </c>
      <c r="H22" s="15" t="s">
        <v>110</v>
      </c>
    </row>
    <row r="23" spans="1:8" ht="24" thickBot="1" x14ac:dyDescent="0.6">
      <c r="A23" s="23" t="s">
        <v>20</v>
      </c>
      <c r="B23" s="24"/>
      <c r="C23" s="24"/>
      <c r="D23" s="25">
        <f>SUM(D6:D22)</f>
        <v>-1846.7700000000004</v>
      </c>
    </row>
    <row r="24" spans="1:8" ht="15" thickBot="1" x14ac:dyDescent="0.4"/>
    <row r="25" spans="1:8" ht="24" thickBot="1" x14ac:dyDescent="0.6">
      <c r="A25" s="26" t="s">
        <v>21</v>
      </c>
      <c r="B25" s="24" t="s">
        <v>22</v>
      </c>
      <c r="C25" s="24"/>
      <c r="D25" s="27">
        <v>-1846.77</v>
      </c>
    </row>
    <row r="26" spans="1:8" ht="15" thickBot="1" x14ac:dyDescent="0.4"/>
    <row r="27" spans="1:8" ht="24" thickBot="1" x14ac:dyDescent="0.6">
      <c r="A27" s="23" t="s">
        <v>23</v>
      </c>
      <c r="B27" s="24" t="s">
        <v>24</v>
      </c>
      <c r="C27" s="24"/>
      <c r="D27" s="25">
        <f>D23-D25</f>
        <v>0</v>
      </c>
    </row>
  </sheetData>
  <mergeCells count="1">
    <mergeCell ref="A1:B1"/>
  </mergeCells>
  <conditionalFormatting sqref="D27">
    <cfRule type="cellIs" dxfId="35" priority="1" operator="greaterThanOrEqual">
      <formula>0.01</formula>
    </cfRule>
    <cfRule type="cellIs" dxfId="34" priority="2" operator="lessThanOrEqual">
      <formula>-0.01</formula>
    </cfRule>
    <cfRule type="cellIs" dxfId="33" priority="3" operator="between">
      <formula>-0.01</formula>
      <formula>0.01</formula>
    </cfRule>
  </conditionalFormatting>
  <dataValidations count="1">
    <dataValidation type="textLength" operator="lessThanOrEqual" allowBlank="1" showInputMessage="1" showErrorMessage="1" sqref="E4:E1048576" xr:uid="{873A24FB-6D15-4EAC-A699-430C2091B91C}">
      <formula1>28</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25A0-5D83-41B9-ACA9-CBCD4B1CCA65}">
  <dimension ref="A1:H21"/>
  <sheetViews>
    <sheetView tabSelected="1" topLeftCell="A10" workbookViewId="0">
      <selection activeCell="D20" sqref="D20"/>
    </sheetView>
  </sheetViews>
  <sheetFormatPr defaultColWidth="9.453125" defaultRowHeight="14.5" x14ac:dyDescent="0.35"/>
  <cols>
    <col min="1" max="1" width="34.7265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1" customHeight="1" x14ac:dyDescent="0.55000000000000004">
      <c r="A1" s="55" t="s">
        <v>31</v>
      </c>
      <c r="B1" s="55"/>
      <c r="D1" s="3" t="s">
        <v>1</v>
      </c>
    </row>
    <row r="2" spans="1:8" ht="21" customHeight="1" x14ac:dyDescent="0.55000000000000004">
      <c r="A2" s="2" t="s">
        <v>2</v>
      </c>
      <c r="B2" s="34"/>
    </row>
    <row r="3" spans="1:8" ht="21" customHeight="1" x14ac:dyDescent="0.4">
      <c r="A3" s="5" t="s">
        <v>32</v>
      </c>
      <c r="B3" s="4" t="s">
        <v>33</v>
      </c>
    </row>
    <row r="4" spans="1:8" ht="21" customHeight="1" x14ac:dyDescent="0.4">
      <c r="A4" s="6" t="s">
        <v>4</v>
      </c>
      <c r="B4" s="6" t="s">
        <v>5</v>
      </c>
      <c r="C4" s="7" t="s">
        <v>6</v>
      </c>
      <c r="D4" s="6" t="s">
        <v>7</v>
      </c>
      <c r="E4" s="6" t="s">
        <v>8</v>
      </c>
      <c r="F4" s="8" t="s">
        <v>9</v>
      </c>
      <c r="G4" s="8" t="s">
        <v>9</v>
      </c>
      <c r="H4" s="9" t="s">
        <v>10</v>
      </c>
    </row>
    <row r="5" spans="1:8" ht="21" customHeight="1" x14ac:dyDescent="0.35">
      <c r="A5" s="10" t="s">
        <v>11</v>
      </c>
      <c r="B5" s="10" t="s">
        <v>12</v>
      </c>
      <c r="C5" s="10" t="s">
        <v>13</v>
      </c>
      <c r="D5" s="10" t="s">
        <v>14</v>
      </c>
      <c r="E5" s="10" t="s">
        <v>15</v>
      </c>
      <c r="F5" s="10" t="s">
        <v>16</v>
      </c>
      <c r="G5" s="10" t="s">
        <v>17</v>
      </c>
      <c r="H5" s="10" t="s">
        <v>25</v>
      </c>
    </row>
    <row r="6" spans="1:8" s="1" customFormat="1" ht="21" customHeight="1" x14ac:dyDescent="0.4">
      <c r="A6" s="11"/>
      <c r="B6" s="12"/>
      <c r="C6" s="13"/>
      <c r="D6" s="14"/>
      <c r="E6" s="18" t="s">
        <v>34</v>
      </c>
      <c r="F6" s="16"/>
      <c r="G6" s="17"/>
      <c r="H6" s="18"/>
    </row>
    <row r="7" spans="1:8" s="1" customFormat="1" ht="21" customHeight="1" x14ac:dyDescent="0.4">
      <c r="A7" s="11">
        <v>46235</v>
      </c>
      <c r="B7" s="30" t="s">
        <v>35</v>
      </c>
      <c r="C7" s="13" t="s">
        <v>18</v>
      </c>
      <c r="D7" s="14">
        <v>-26.2</v>
      </c>
      <c r="E7" s="15" t="s">
        <v>36</v>
      </c>
      <c r="F7" s="16" t="s">
        <v>37</v>
      </c>
      <c r="G7" s="17">
        <f t="shared" ref="G7" si="0">$B$2</f>
        <v>0</v>
      </c>
      <c r="H7" s="15"/>
    </row>
    <row r="8" spans="1:8" s="1" customFormat="1" ht="21" customHeight="1" x14ac:dyDescent="0.4">
      <c r="A8" s="11"/>
      <c r="B8" s="30"/>
      <c r="C8" s="13"/>
      <c r="D8" s="14"/>
      <c r="E8" s="15"/>
      <c r="F8" s="16"/>
      <c r="G8" s="17"/>
      <c r="H8" s="15"/>
    </row>
    <row r="9" spans="1:8" s="1" customFormat="1" ht="21" customHeight="1" x14ac:dyDescent="0.4">
      <c r="A9" s="11"/>
      <c r="B9" s="30"/>
      <c r="C9" s="13"/>
      <c r="D9" s="14"/>
      <c r="E9" s="15"/>
      <c r="F9" s="16"/>
      <c r="G9" s="17"/>
      <c r="H9" s="15"/>
    </row>
    <row r="10" spans="1:8" s="1" customFormat="1" ht="21" customHeight="1" x14ac:dyDescent="0.4">
      <c r="A10" s="11"/>
      <c r="B10" s="12"/>
      <c r="C10" s="13"/>
      <c r="D10" s="14"/>
      <c r="E10" s="15"/>
      <c r="F10" s="16"/>
      <c r="G10" s="17"/>
      <c r="H10" s="15"/>
    </row>
    <row r="11" spans="1:8" s="1" customFormat="1" ht="21" customHeight="1" x14ac:dyDescent="0.4">
      <c r="A11" s="11"/>
      <c r="B11" s="12"/>
      <c r="C11" s="13"/>
      <c r="D11" s="14"/>
      <c r="E11" s="15"/>
      <c r="F11" s="16"/>
      <c r="G11" s="17"/>
      <c r="H11" s="15"/>
    </row>
    <row r="12" spans="1:8" s="1" customFormat="1" ht="16" x14ac:dyDescent="0.4">
      <c r="A12" s="11"/>
      <c r="B12" s="12"/>
      <c r="C12" s="13"/>
      <c r="D12" s="14"/>
      <c r="E12" s="15"/>
      <c r="F12" s="16"/>
      <c r="G12" s="17"/>
      <c r="H12" s="19"/>
    </row>
    <row r="13" spans="1:8" s="1" customFormat="1" ht="16" x14ac:dyDescent="0.4">
      <c r="A13" s="11"/>
      <c r="B13" s="12"/>
      <c r="C13" s="13"/>
      <c r="D13" s="14"/>
      <c r="E13" s="15"/>
      <c r="F13" s="16"/>
      <c r="G13" s="17"/>
      <c r="H13" s="19"/>
    </row>
    <row r="14" spans="1:8" s="1" customFormat="1" ht="16" x14ac:dyDescent="0.4">
      <c r="A14" s="11"/>
      <c r="B14" s="12"/>
      <c r="C14" s="13"/>
      <c r="D14" s="14"/>
      <c r="E14" s="15"/>
      <c r="F14" s="16"/>
      <c r="G14" s="17"/>
      <c r="H14" s="15"/>
    </row>
    <row r="15" spans="1:8" s="1" customFormat="1" ht="16" x14ac:dyDescent="0.4">
      <c r="A15" s="11"/>
      <c r="B15" s="12"/>
      <c r="C15" s="13"/>
      <c r="D15" s="14"/>
      <c r="E15" s="15"/>
      <c r="F15" s="16"/>
      <c r="G15" s="17"/>
      <c r="H15" s="15"/>
    </row>
    <row r="16" spans="1:8" s="1" customFormat="1" ht="16.5" thickBot="1" x14ac:dyDescent="0.45">
      <c r="A16" s="20"/>
      <c r="B16" s="21"/>
      <c r="C16" s="13"/>
      <c r="D16" s="22"/>
      <c r="E16" s="15"/>
      <c r="F16" s="16"/>
      <c r="G16" s="17"/>
      <c r="H16" s="15"/>
    </row>
    <row r="17" spans="1:4" ht="24" thickBot="1" x14ac:dyDescent="0.6">
      <c r="A17" s="23" t="s">
        <v>20</v>
      </c>
      <c r="B17" s="24"/>
      <c r="C17" s="24"/>
      <c r="D17" s="25">
        <f>SUM(D6:D16)</f>
        <v>-26.2</v>
      </c>
    </row>
    <row r="18" spans="1:4" ht="15" thickBot="1" x14ac:dyDescent="0.4"/>
    <row r="19" spans="1:4" ht="24" thickBot="1" x14ac:dyDescent="0.6">
      <c r="A19" s="26" t="s">
        <v>21</v>
      </c>
      <c r="B19" s="24" t="s">
        <v>22</v>
      </c>
      <c r="C19" s="24"/>
      <c r="D19" s="27">
        <v>-26.2</v>
      </c>
    </row>
    <row r="20" spans="1:4" ht="15" thickBot="1" x14ac:dyDescent="0.4"/>
    <row r="21" spans="1:4" ht="24" thickBot="1" x14ac:dyDescent="0.6">
      <c r="A21" s="23" t="s">
        <v>23</v>
      </c>
      <c r="B21" s="24" t="s">
        <v>24</v>
      </c>
      <c r="C21" s="24"/>
      <c r="D21" s="25">
        <v>0</v>
      </c>
    </row>
  </sheetData>
  <mergeCells count="1">
    <mergeCell ref="A1:B1"/>
  </mergeCells>
  <conditionalFormatting sqref="D21">
    <cfRule type="cellIs" dxfId="32" priority="1" operator="greaterThanOrEqual">
      <formula>0.01</formula>
    </cfRule>
    <cfRule type="cellIs" dxfId="31" priority="2" operator="lessThanOrEqual">
      <formula>-0.01</formula>
    </cfRule>
    <cfRule type="cellIs" dxfId="30" priority="3" operator="between">
      <formula>-0.01</formula>
      <formula>0.01</formula>
    </cfRule>
  </conditionalFormatting>
  <dataValidations count="1">
    <dataValidation type="textLength" operator="lessThanOrEqual" allowBlank="1" showInputMessage="1" showErrorMessage="1" sqref="E4:E1048576 F17" xr:uid="{B45F5249-A3D3-44B2-9D37-F0C42AA76F50}">
      <formula1>28</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ACE3-CB97-4822-AF5E-F066C75B864D}">
  <dimension ref="A1:H21"/>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19"/>
    </row>
    <row r="3" spans="1:8" ht="16" x14ac:dyDescent="0.4">
      <c r="A3" s="5" t="s">
        <v>3</v>
      </c>
      <c r="B3" s="4" t="s">
        <v>38</v>
      </c>
    </row>
    <row r="4" spans="1:8" ht="80" x14ac:dyDescent="0.4">
      <c r="A4" s="6" t="s">
        <v>4</v>
      </c>
      <c r="B4" s="6" t="s">
        <v>5</v>
      </c>
      <c r="C4" s="7" t="s">
        <v>6</v>
      </c>
      <c r="D4" s="6" t="s">
        <v>7</v>
      </c>
      <c r="E4" s="6" t="s">
        <v>8</v>
      </c>
      <c r="F4" s="8" t="s">
        <v>9</v>
      </c>
      <c r="G4" s="8" t="s">
        <v>9</v>
      </c>
      <c r="H4" s="9" t="s">
        <v>10</v>
      </c>
    </row>
    <row r="5" spans="1:8" ht="14" customHeight="1" x14ac:dyDescent="0.35">
      <c r="A5" s="10" t="s">
        <v>11</v>
      </c>
      <c r="B5" s="10" t="s">
        <v>12</v>
      </c>
      <c r="C5" s="10" t="s">
        <v>13</v>
      </c>
      <c r="D5" s="10" t="s">
        <v>14</v>
      </c>
      <c r="E5" s="10" t="s">
        <v>15</v>
      </c>
      <c r="F5" s="10" t="s">
        <v>16</v>
      </c>
      <c r="G5" s="10" t="s">
        <v>17</v>
      </c>
      <c r="H5" s="10" t="s">
        <v>25</v>
      </c>
    </row>
    <row r="6" spans="1:8" s="1" customFormat="1" ht="16" x14ac:dyDescent="0.4">
      <c r="A6" s="11">
        <v>46239</v>
      </c>
      <c r="B6" s="49" t="s">
        <v>39</v>
      </c>
      <c r="C6" s="13" t="s">
        <v>45</v>
      </c>
      <c r="D6" s="14">
        <v>-4.55</v>
      </c>
      <c r="E6" s="18" t="s">
        <v>40</v>
      </c>
      <c r="F6" s="16" t="s">
        <v>19</v>
      </c>
      <c r="G6" s="17">
        <f>$B$2</f>
        <v>0</v>
      </c>
      <c r="H6" s="18" t="s">
        <v>41</v>
      </c>
    </row>
    <row r="7" spans="1:8" s="1" customFormat="1" ht="16" x14ac:dyDescent="0.4">
      <c r="A7" s="11">
        <v>46239</v>
      </c>
      <c r="B7" s="49" t="s">
        <v>39</v>
      </c>
      <c r="C7" s="13" t="s">
        <v>18</v>
      </c>
      <c r="D7" s="14">
        <v>-3.85</v>
      </c>
      <c r="E7" s="15" t="s">
        <v>46</v>
      </c>
      <c r="F7" s="16" t="s">
        <v>19</v>
      </c>
      <c r="G7" s="17">
        <f t="shared" ref="G7:G9" si="0">$B$2</f>
        <v>0</v>
      </c>
      <c r="H7" s="15" t="s">
        <v>42</v>
      </c>
    </row>
    <row r="8" spans="1:8" s="1" customFormat="1" ht="16" x14ac:dyDescent="0.4">
      <c r="A8" s="11"/>
      <c r="B8" s="49"/>
      <c r="C8" s="13"/>
      <c r="D8" s="14"/>
      <c r="E8" s="15"/>
      <c r="F8" s="16" t="s">
        <v>19</v>
      </c>
      <c r="G8" s="17">
        <f t="shared" si="0"/>
        <v>0</v>
      </c>
      <c r="H8" s="15" t="s">
        <v>43</v>
      </c>
    </row>
    <row r="9" spans="1:8" s="1" customFormat="1" ht="16" x14ac:dyDescent="0.4">
      <c r="A9" s="11"/>
      <c r="B9" s="49"/>
      <c r="C9" s="13"/>
      <c r="D9" s="14"/>
      <c r="E9" s="15"/>
      <c r="F9" s="16" t="s">
        <v>19</v>
      </c>
      <c r="G9" s="17">
        <f t="shared" si="0"/>
        <v>0</v>
      </c>
      <c r="H9" s="15" t="s">
        <v>44</v>
      </c>
    </row>
    <row r="10" spans="1:8" s="1" customFormat="1" ht="16" x14ac:dyDescent="0.4">
      <c r="A10" s="11"/>
      <c r="B10" s="49"/>
      <c r="C10" s="13"/>
      <c r="D10" s="14"/>
      <c r="E10" s="15"/>
      <c r="F10" s="16"/>
      <c r="G10" s="17"/>
      <c r="H10" s="15"/>
    </row>
    <row r="11" spans="1:8" s="1" customFormat="1" ht="16" x14ac:dyDescent="0.4">
      <c r="A11" s="11"/>
      <c r="B11" s="49"/>
      <c r="C11" s="13"/>
      <c r="D11" s="14"/>
      <c r="E11" s="15"/>
      <c r="F11" s="16"/>
      <c r="G11" s="17"/>
      <c r="H11" s="15"/>
    </row>
    <row r="12" spans="1:8" s="1" customFormat="1" ht="16" x14ac:dyDescent="0.4">
      <c r="A12" s="11"/>
      <c r="B12" s="49"/>
      <c r="C12" s="13"/>
      <c r="D12" s="14"/>
      <c r="E12" s="15"/>
      <c r="F12" s="16"/>
      <c r="G12" s="17"/>
      <c r="H12" s="19"/>
    </row>
    <row r="13" spans="1:8" s="1" customFormat="1" ht="16" x14ac:dyDescent="0.4">
      <c r="A13" s="11"/>
      <c r="B13" s="49"/>
      <c r="C13" s="13"/>
      <c r="D13" s="14"/>
      <c r="E13" s="15"/>
      <c r="F13" s="16"/>
      <c r="G13" s="17"/>
      <c r="H13" s="19"/>
    </row>
    <row r="14" spans="1:8" s="1" customFormat="1" ht="16" x14ac:dyDescent="0.4">
      <c r="A14" s="11"/>
      <c r="B14" s="49"/>
      <c r="C14" s="13"/>
      <c r="D14" s="14"/>
      <c r="E14" s="15"/>
      <c r="F14" s="16"/>
      <c r="G14" s="17"/>
      <c r="H14" s="15"/>
    </row>
    <row r="15" spans="1:8" s="1" customFormat="1" ht="16" x14ac:dyDescent="0.4">
      <c r="A15" s="11"/>
      <c r="B15" s="49"/>
      <c r="C15" s="13"/>
      <c r="D15" s="14"/>
      <c r="E15" s="15"/>
      <c r="F15" s="16"/>
      <c r="G15" s="17"/>
      <c r="H15" s="15"/>
    </row>
    <row r="16" spans="1:8" s="1" customFormat="1" ht="16.5" thickBot="1" x14ac:dyDescent="0.45">
      <c r="A16" s="20"/>
      <c r="B16" s="50"/>
      <c r="C16" s="13"/>
      <c r="D16" s="22"/>
      <c r="E16" s="15"/>
      <c r="F16" s="16"/>
      <c r="G16" s="17"/>
      <c r="H16" s="15"/>
    </row>
    <row r="17" spans="1:4" ht="24" thickBot="1" x14ac:dyDescent="0.6">
      <c r="A17" s="23" t="s">
        <v>20</v>
      </c>
      <c r="B17" s="24"/>
      <c r="C17" s="24"/>
      <c r="D17" s="25">
        <f>SUM(D6:D16)</f>
        <v>-8.4</v>
      </c>
    </row>
    <row r="18" spans="1:4" ht="15" thickBot="1" x14ac:dyDescent="0.4"/>
    <row r="19" spans="1:4" ht="24" thickBot="1" x14ac:dyDescent="0.6">
      <c r="A19" s="26" t="s">
        <v>21</v>
      </c>
      <c r="B19" s="24" t="s">
        <v>22</v>
      </c>
      <c r="C19" s="24"/>
      <c r="D19" s="27">
        <v>-8.4</v>
      </c>
    </row>
    <row r="20" spans="1:4" ht="15" thickBot="1" x14ac:dyDescent="0.4"/>
    <row r="21" spans="1:4" ht="24" thickBot="1" x14ac:dyDescent="0.6">
      <c r="A21" s="23" t="s">
        <v>23</v>
      </c>
      <c r="B21" s="24" t="s">
        <v>24</v>
      </c>
      <c r="C21" s="24"/>
      <c r="D21" s="25">
        <f>D17-D19</f>
        <v>0</v>
      </c>
    </row>
  </sheetData>
  <mergeCells count="1">
    <mergeCell ref="A1:B1"/>
  </mergeCells>
  <conditionalFormatting sqref="D21">
    <cfRule type="cellIs" dxfId="29" priority="1" operator="greaterThanOrEqual">
      <formula>0.01</formula>
    </cfRule>
    <cfRule type="cellIs" dxfId="28" priority="2" operator="lessThanOrEqual">
      <formula>-0.01</formula>
    </cfRule>
    <cfRule type="cellIs" dxfId="27" priority="3" operator="between">
      <formula>-0.01</formula>
      <formula>0.01</formula>
    </cfRule>
  </conditionalFormatting>
  <dataValidations count="1">
    <dataValidation type="textLength" operator="lessThanOrEqual" allowBlank="1" showInputMessage="1" showErrorMessage="1" sqref="E4:E1048576" xr:uid="{CFAC6B6D-CC46-40EE-ABDD-EA4DDD1E02BE}">
      <formula1>28</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5741-45C9-4F07-81A6-FD6ECCD01E08}">
  <dimension ref="A1:H21"/>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19"/>
    </row>
    <row r="3" spans="1:8" ht="16" x14ac:dyDescent="0.4">
      <c r="A3" s="5" t="s">
        <v>3</v>
      </c>
      <c r="B3" s="4" t="s">
        <v>111</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46238</v>
      </c>
      <c r="B6" s="49" t="s">
        <v>39</v>
      </c>
      <c r="C6" s="13" t="s">
        <v>18</v>
      </c>
      <c r="D6" s="14">
        <v>-21</v>
      </c>
      <c r="E6" s="18" t="s">
        <v>112</v>
      </c>
      <c r="F6" s="16" t="s">
        <v>19</v>
      </c>
      <c r="G6" s="17">
        <f>$B$2</f>
        <v>0</v>
      </c>
      <c r="H6" s="18"/>
    </row>
    <row r="7" spans="1:8" s="1" customFormat="1" ht="16" x14ac:dyDescent="0.4">
      <c r="A7" s="11">
        <v>46238</v>
      </c>
      <c r="B7" s="49" t="s">
        <v>39</v>
      </c>
      <c r="C7" s="13" t="s">
        <v>18</v>
      </c>
      <c r="D7" s="14">
        <v>-17</v>
      </c>
      <c r="E7" s="15" t="s">
        <v>113</v>
      </c>
      <c r="F7" s="16" t="s">
        <v>19</v>
      </c>
      <c r="G7" s="17">
        <f t="shared" ref="G7" si="0">$B$2</f>
        <v>0</v>
      </c>
      <c r="H7" s="15"/>
    </row>
    <row r="8" spans="1:8" s="1" customFormat="1" ht="16" x14ac:dyDescent="0.4">
      <c r="A8" s="11"/>
      <c r="B8" s="49"/>
      <c r="C8" s="13"/>
      <c r="D8" s="14"/>
      <c r="E8" s="15"/>
      <c r="F8" s="16"/>
      <c r="G8" s="17"/>
      <c r="H8" s="15"/>
    </row>
    <row r="9" spans="1:8" s="1" customFormat="1" ht="16" x14ac:dyDescent="0.4">
      <c r="A9" s="11"/>
      <c r="B9" s="49"/>
      <c r="C9" s="13"/>
      <c r="D9" s="14"/>
      <c r="E9" s="15"/>
      <c r="F9" s="16"/>
      <c r="G9" s="17"/>
      <c r="H9" s="15"/>
    </row>
    <row r="10" spans="1:8" s="1" customFormat="1" ht="16" x14ac:dyDescent="0.4">
      <c r="A10" s="11"/>
      <c r="B10" s="49"/>
      <c r="C10" s="13"/>
      <c r="D10" s="14"/>
      <c r="E10" s="15"/>
      <c r="F10" s="16"/>
      <c r="G10" s="17"/>
      <c r="H10" s="15"/>
    </row>
    <row r="11" spans="1:8" s="1" customFormat="1" ht="16" x14ac:dyDescent="0.4">
      <c r="A11" s="11"/>
      <c r="B11" s="49"/>
      <c r="C11" s="13"/>
      <c r="D11" s="14"/>
      <c r="E11" s="15"/>
      <c r="F11" s="16"/>
      <c r="G11" s="17"/>
      <c r="H11" s="15"/>
    </row>
    <row r="12" spans="1:8" s="1" customFormat="1" ht="16" x14ac:dyDescent="0.4">
      <c r="A12" s="11"/>
      <c r="B12" s="49"/>
      <c r="C12" s="13"/>
      <c r="D12" s="14"/>
      <c r="E12" s="15"/>
      <c r="F12" s="16"/>
      <c r="G12" s="17"/>
      <c r="H12" s="19"/>
    </row>
    <row r="13" spans="1:8" s="1" customFormat="1" ht="16" x14ac:dyDescent="0.4">
      <c r="A13" s="11"/>
      <c r="B13" s="49"/>
      <c r="C13" s="13"/>
      <c r="D13" s="14"/>
      <c r="E13" s="15"/>
      <c r="F13" s="16"/>
      <c r="G13" s="17"/>
      <c r="H13" s="19"/>
    </row>
    <row r="14" spans="1:8" s="1" customFormat="1" ht="16" x14ac:dyDescent="0.4">
      <c r="A14" s="11"/>
      <c r="B14" s="49"/>
      <c r="C14" s="13"/>
      <c r="D14" s="14"/>
      <c r="E14" s="15"/>
      <c r="F14" s="16"/>
      <c r="G14" s="17"/>
      <c r="H14" s="15"/>
    </row>
    <row r="15" spans="1:8" s="1" customFormat="1" ht="16" x14ac:dyDescent="0.4">
      <c r="A15" s="11"/>
      <c r="B15" s="49"/>
      <c r="C15" s="13"/>
      <c r="D15" s="14"/>
      <c r="E15" s="15"/>
      <c r="F15" s="16"/>
      <c r="G15" s="17"/>
      <c r="H15" s="15"/>
    </row>
    <row r="16" spans="1:8" s="1" customFormat="1" ht="16.5" thickBot="1" x14ac:dyDescent="0.45">
      <c r="A16" s="20"/>
      <c r="B16" s="50"/>
      <c r="C16" s="13"/>
      <c r="D16" s="22"/>
      <c r="E16" s="15"/>
      <c r="F16" s="16"/>
      <c r="G16" s="17"/>
      <c r="H16" s="15"/>
    </row>
    <row r="17" spans="1:4" ht="24" thickBot="1" x14ac:dyDescent="0.6">
      <c r="A17" s="23" t="s">
        <v>20</v>
      </c>
      <c r="B17" s="24"/>
      <c r="C17" s="24"/>
      <c r="D17" s="25">
        <f>SUM(D6:D16)</f>
        <v>-38</v>
      </c>
    </row>
    <row r="18" spans="1:4" ht="15" thickBot="1" x14ac:dyDescent="0.4"/>
    <row r="19" spans="1:4" ht="24" thickBot="1" x14ac:dyDescent="0.6">
      <c r="A19" s="26" t="s">
        <v>21</v>
      </c>
      <c r="B19" s="24" t="s">
        <v>22</v>
      </c>
      <c r="C19" s="24"/>
      <c r="D19" s="27">
        <v>38</v>
      </c>
    </row>
    <row r="20" spans="1:4" ht="15" thickBot="1" x14ac:dyDescent="0.4"/>
    <row r="21" spans="1:4" ht="24" thickBot="1" x14ac:dyDescent="0.6">
      <c r="A21" s="23" t="s">
        <v>23</v>
      </c>
      <c r="B21" s="24" t="s">
        <v>24</v>
      </c>
      <c r="C21" s="24"/>
      <c r="D21" s="25">
        <f>D17-D19</f>
        <v>-76</v>
      </c>
    </row>
  </sheetData>
  <mergeCells count="1">
    <mergeCell ref="A1:B1"/>
  </mergeCells>
  <conditionalFormatting sqref="D21">
    <cfRule type="cellIs" dxfId="26" priority="1" operator="greaterThanOrEqual">
      <formula>0.01</formula>
    </cfRule>
    <cfRule type="cellIs" dxfId="25" priority="2" operator="lessThanOrEqual">
      <formula>-0.01</formula>
    </cfRule>
    <cfRule type="cellIs" dxfId="24" priority="3" operator="between">
      <formula>-0.01</formula>
      <formula>0.01</formula>
    </cfRule>
  </conditionalFormatting>
  <dataValidations count="1">
    <dataValidation type="textLength" operator="lessThanOrEqual" allowBlank="1" showInputMessage="1" showErrorMessage="1" sqref="E4:E1048576" xr:uid="{368D9768-58EF-4F51-BCAC-6C2395AB03C4}">
      <formula1>28</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2238-2303-475A-B96A-075AAFB9789A}">
  <dimension ref="A1:H27"/>
  <sheetViews>
    <sheetView workbookViewId="0">
      <selection activeCell="B2" sqref="B2"/>
    </sheetView>
  </sheetViews>
  <sheetFormatPr defaultColWidth="9.453125" defaultRowHeight="14.5" x14ac:dyDescent="0.35"/>
  <cols>
    <col min="1" max="1" width="34.7265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31</v>
      </c>
      <c r="B1" s="55"/>
      <c r="D1" s="3" t="s">
        <v>1</v>
      </c>
    </row>
    <row r="2" spans="1:8" ht="23.5" x14ac:dyDescent="0.55000000000000004">
      <c r="A2" s="2" t="s">
        <v>2</v>
      </c>
      <c r="B2" s="34"/>
    </row>
    <row r="3" spans="1:8" ht="16" x14ac:dyDescent="0.4">
      <c r="A3" s="5" t="s">
        <v>32</v>
      </c>
      <c r="B3" s="4" t="s">
        <v>134</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c r="B6" s="12"/>
      <c r="C6" s="13"/>
      <c r="D6" s="14"/>
      <c r="E6" s="18" t="s">
        <v>34</v>
      </c>
      <c r="F6" s="16"/>
      <c r="G6" s="17"/>
      <c r="H6" s="18"/>
    </row>
    <row r="7" spans="1:8" s="1" customFormat="1" ht="16" x14ac:dyDescent="0.4">
      <c r="A7" s="11">
        <v>46231</v>
      </c>
      <c r="B7" s="30" t="s">
        <v>135</v>
      </c>
      <c r="C7" s="13" t="s">
        <v>18</v>
      </c>
      <c r="D7" s="14">
        <v>-7.18</v>
      </c>
      <c r="E7" s="15" t="s">
        <v>136</v>
      </c>
      <c r="F7" s="16" t="s">
        <v>37</v>
      </c>
      <c r="G7" s="17">
        <f t="shared" ref="G7:G8" si="0">$B$2</f>
        <v>0</v>
      </c>
      <c r="H7" s="15"/>
    </row>
    <row r="8" spans="1:8" s="1" customFormat="1" ht="16" x14ac:dyDescent="0.4">
      <c r="A8" s="11">
        <v>46244</v>
      </c>
      <c r="B8" s="30" t="s">
        <v>135</v>
      </c>
      <c r="C8" s="13" t="s">
        <v>18</v>
      </c>
      <c r="D8" s="14">
        <v>-203</v>
      </c>
      <c r="E8" s="15" t="s">
        <v>137</v>
      </c>
      <c r="F8" s="16" t="s">
        <v>37</v>
      </c>
      <c r="G8" s="17">
        <f t="shared" si="0"/>
        <v>0</v>
      </c>
      <c r="H8" s="15"/>
    </row>
    <row r="9" spans="1:8" s="1" customFormat="1" ht="16" x14ac:dyDescent="0.4">
      <c r="A9" s="11"/>
      <c r="B9" s="30"/>
      <c r="C9" s="13"/>
      <c r="D9" s="14"/>
      <c r="E9" s="15"/>
      <c r="F9" s="16"/>
      <c r="G9" s="17"/>
      <c r="H9" s="15"/>
    </row>
    <row r="10" spans="1:8" s="1" customFormat="1" ht="16" x14ac:dyDescent="0.4">
      <c r="A10" s="11"/>
      <c r="B10" s="30"/>
      <c r="C10" s="13"/>
      <c r="D10" s="14"/>
      <c r="E10" s="15"/>
      <c r="F10" s="16"/>
      <c r="G10" s="17"/>
      <c r="H10" s="15"/>
    </row>
    <row r="11" spans="1:8" s="1" customFormat="1" ht="16" x14ac:dyDescent="0.4">
      <c r="A11" s="11"/>
      <c r="B11" s="30"/>
      <c r="C11" s="13"/>
      <c r="D11" s="14"/>
      <c r="E11" s="15"/>
      <c r="F11" s="16"/>
      <c r="G11" s="17"/>
      <c r="H11" s="15"/>
    </row>
    <row r="12" spans="1:8" s="1" customFormat="1" ht="16" x14ac:dyDescent="0.4">
      <c r="A12" s="11"/>
      <c r="B12" s="30"/>
      <c r="C12" s="13"/>
      <c r="D12" s="14"/>
      <c r="E12" s="15"/>
      <c r="F12" s="16"/>
      <c r="G12" s="17"/>
      <c r="H12" s="19"/>
    </row>
    <row r="13" spans="1:8" s="1" customFormat="1" ht="16" x14ac:dyDescent="0.4">
      <c r="A13" s="11"/>
      <c r="B13" s="30"/>
      <c r="C13" s="13"/>
      <c r="D13" s="14"/>
      <c r="E13" s="15"/>
      <c r="F13" s="16"/>
      <c r="G13" s="17"/>
      <c r="H13" s="19"/>
    </row>
    <row r="14" spans="1:8" s="1" customFormat="1" ht="16" x14ac:dyDescent="0.4">
      <c r="A14" s="11"/>
      <c r="B14" s="30"/>
      <c r="C14" s="13"/>
      <c r="D14" s="14"/>
      <c r="E14" s="15"/>
      <c r="F14" s="16"/>
      <c r="G14" s="17"/>
      <c r="H14" s="15"/>
    </row>
    <row r="15" spans="1:8" s="1" customFormat="1" ht="16" x14ac:dyDescent="0.4">
      <c r="A15" s="11"/>
      <c r="B15" s="30"/>
      <c r="C15" s="13"/>
      <c r="D15" s="14"/>
      <c r="E15" s="15"/>
      <c r="F15" s="16"/>
      <c r="G15" s="17"/>
      <c r="H15" s="15"/>
    </row>
    <row r="16" spans="1:8" s="1" customFormat="1" ht="16" x14ac:dyDescent="0.4">
      <c r="A16" s="20"/>
      <c r="B16" s="52"/>
      <c r="C16" s="13"/>
      <c r="D16" s="22"/>
      <c r="E16" s="15"/>
      <c r="F16" s="16"/>
      <c r="G16" s="17"/>
      <c r="H16" s="15"/>
    </row>
    <row r="17" spans="1:8" s="1" customFormat="1" ht="16" x14ac:dyDescent="0.4">
      <c r="A17" s="20"/>
      <c r="B17" s="52"/>
      <c r="C17" s="13"/>
      <c r="D17" s="22"/>
      <c r="E17" s="15"/>
      <c r="F17" s="16"/>
      <c r="G17" s="17"/>
      <c r="H17" s="15"/>
    </row>
    <row r="18" spans="1:8" s="1" customFormat="1" ht="16" x14ac:dyDescent="0.4">
      <c r="A18" s="20"/>
      <c r="B18" s="52"/>
      <c r="C18" s="13"/>
      <c r="D18" s="22"/>
      <c r="E18" s="15"/>
      <c r="F18" s="16"/>
      <c r="G18" s="17"/>
      <c r="H18" s="15"/>
    </row>
    <row r="19" spans="1:8" s="1" customFormat="1" ht="16" x14ac:dyDescent="0.4">
      <c r="A19" s="20"/>
      <c r="B19" s="52"/>
      <c r="C19" s="13"/>
      <c r="D19" s="22"/>
      <c r="E19" s="15"/>
      <c r="F19" s="16"/>
      <c r="G19" s="17"/>
      <c r="H19" s="15"/>
    </row>
    <row r="20" spans="1:8" s="1" customFormat="1" ht="16" x14ac:dyDescent="0.4">
      <c r="A20" s="20"/>
      <c r="B20" s="52"/>
      <c r="C20" s="13"/>
      <c r="D20" s="22"/>
      <c r="E20" s="15"/>
      <c r="F20" s="16"/>
      <c r="G20" s="17"/>
      <c r="H20" s="15"/>
    </row>
    <row r="21" spans="1:8" s="1" customFormat="1" ht="16" x14ac:dyDescent="0.4">
      <c r="A21" s="20"/>
      <c r="B21" s="52"/>
      <c r="C21" s="13"/>
      <c r="D21" s="22"/>
      <c r="E21" s="15"/>
      <c r="F21" s="16"/>
      <c r="G21" s="17"/>
      <c r="H21" s="15"/>
    </row>
    <row r="22" spans="1:8" s="1" customFormat="1" ht="16.5" thickBot="1" x14ac:dyDescent="0.45">
      <c r="A22" s="20"/>
      <c r="B22" s="21"/>
      <c r="C22" s="13"/>
      <c r="D22" s="22"/>
      <c r="E22" s="15"/>
      <c r="F22" s="16"/>
      <c r="G22" s="17"/>
      <c r="H22" s="15"/>
    </row>
    <row r="23" spans="1:8" ht="24" thickBot="1" x14ac:dyDescent="0.6">
      <c r="A23" s="23" t="s">
        <v>20</v>
      </c>
      <c r="B23" s="24"/>
      <c r="C23" s="24"/>
      <c r="D23" s="25">
        <f>SUM(D6:D22)</f>
        <v>-210.18</v>
      </c>
    </row>
    <row r="24" spans="1:8" ht="15" thickBot="1" x14ac:dyDescent="0.4"/>
    <row r="25" spans="1:8" ht="24" thickBot="1" x14ac:dyDescent="0.6">
      <c r="A25" s="26" t="s">
        <v>21</v>
      </c>
      <c r="B25" s="24" t="s">
        <v>22</v>
      </c>
      <c r="C25" s="24"/>
      <c r="D25" s="27">
        <v>-210.18</v>
      </c>
    </row>
    <row r="26" spans="1:8" ht="15" thickBot="1" x14ac:dyDescent="0.4"/>
    <row r="27" spans="1:8" ht="24" thickBot="1" x14ac:dyDescent="0.6">
      <c r="A27" s="23" t="s">
        <v>23</v>
      </c>
      <c r="B27" s="24" t="s">
        <v>24</v>
      </c>
      <c r="C27" s="24"/>
      <c r="D27" s="25">
        <f>D23-D25</f>
        <v>0</v>
      </c>
    </row>
  </sheetData>
  <mergeCells count="1">
    <mergeCell ref="A1:B1"/>
  </mergeCells>
  <conditionalFormatting sqref="D27">
    <cfRule type="cellIs" dxfId="23" priority="1" operator="greaterThanOrEqual">
      <formula>0.01</formula>
    </cfRule>
    <cfRule type="cellIs" dxfId="22" priority="2" operator="lessThanOrEqual">
      <formula>-0.01</formula>
    </cfRule>
    <cfRule type="cellIs" dxfId="21" priority="3" operator="between">
      <formula>-0.01</formula>
      <formula>0.01</formula>
    </cfRule>
  </conditionalFormatting>
  <dataValidations count="1">
    <dataValidation type="textLength" operator="lessThanOrEqual" allowBlank="1" showInputMessage="1" showErrorMessage="1" sqref="E4:E1048576 F23" xr:uid="{FF99CD48-9BE0-4007-9350-9AD55CED03E0}">
      <formula1>28</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6F86-DD63-4597-860B-87C7BB77E192}">
  <dimension ref="A1:H25"/>
  <sheetViews>
    <sheetView workbookViewId="0">
      <selection activeCell="B2" sqref="B2"/>
    </sheetView>
  </sheetViews>
  <sheetFormatPr defaultColWidth="9.453125" defaultRowHeight="14.5" x14ac:dyDescent="0.35"/>
  <cols>
    <col min="1" max="1" width="34.90625" customWidth="1"/>
    <col min="2" max="2" width="37.54296875" bestFit="1" customWidth="1"/>
    <col min="3" max="3" width="20.90625" customWidth="1"/>
    <col min="4" max="4" width="23.90625" customWidth="1"/>
    <col min="5" max="5" width="31.453125" bestFit="1" customWidth="1"/>
    <col min="6" max="6" width="20.90625" customWidth="1"/>
    <col min="7" max="7" width="20.54296875" bestFit="1" customWidth="1"/>
    <col min="8" max="8" width="57.453125" customWidth="1"/>
    <col min="9" max="9" width="12" bestFit="1" customWidth="1"/>
    <col min="10" max="10" width="11.6328125" bestFit="1" customWidth="1"/>
    <col min="11" max="11" width="18" bestFit="1" customWidth="1"/>
    <col min="12" max="16" width="12.08984375" bestFit="1" customWidth="1"/>
    <col min="17" max="17" width="19.453125" bestFit="1" customWidth="1"/>
  </cols>
  <sheetData>
    <row r="1" spans="1:8" ht="23.5" x14ac:dyDescent="0.55000000000000004">
      <c r="A1" s="55" t="s">
        <v>0</v>
      </c>
      <c r="B1" s="55"/>
      <c r="D1" s="3" t="s">
        <v>1</v>
      </c>
    </row>
    <row r="2" spans="1:8" ht="23.5" x14ac:dyDescent="0.55000000000000004">
      <c r="A2" s="2" t="s">
        <v>2</v>
      </c>
      <c r="B2" s="19"/>
    </row>
    <row r="3" spans="1:8" ht="16" x14ac:dyDescent="0.4">
      <c r="A3" s="5" t="s">
        <v>3</v>
      </c>
      <c r="B3" s="4" t="s">
        <v>140</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36" t="s">
        <v>141</v>
      </c>
      <c r="B6" s="53" t="s">
        <v>142</v>
      </c>
      <c r="C6" s="13" t="s">
        <v>18</v>
      </c>
      <c r="D6" s="35">
        <v>-338.4</v>
      </c>
      <c r="E6" s="15" t="s">
        <v>143</v>
      </c>
      <c r="F6" s="16" t="s">
        <v>19</v>
      </c>
      <c r="G6" s="17">
        <f>$B$2</f>
        <v>0</v>
      </c>
      <c r="H6" s="15" t="s">
        <v>144</v>
      </c>
    </row>
    <row r="7" spans="1:8" s="1" customFormat="1" ht="16" x14ac:dyDescent="0.4">
      <c r="A7" s="36" t="s">
        <v>145</v>
      </c>
      <c r="B7" s="29" t="s">
        <v>146</v>
      </c>
      <c r="C7" s="13" t="s">
        <v>18</v>
      </c>
      <c r="D7" s="14">
        <v>-70.88</v>
      </c>
      <c r="E7" s="15" t="s">
        <v>147</v>
      </c>
      <c r="F7" s="16"/>
      <c r="G7" s="17"/>
      <c r="H7" s="15" t="s">
        <v>148</v>
      </c>
    </row>
    <row r="8" spans="1:8" s="1" customFormat="1" ht="16" x14ac:dyDescent="0.4">
      <c r="A8" s="36" t="s">
        <v>145</v>
      </c>
      <c r="B8" s="53" t="s">
        <v>149</v>
      </c>
      <c r="C8" s="13">
        <v>9</v>
      </c>
      <c r="D8" s="14">
        <v>-22.48</v>
      </c>
      <c r="E8" s="15" t="s">
        <v>150</v>
      </c>
      <c r="F8" s="16" t="s">
        <v>19</v>
      </c>
      <c r="G8" s="17">
        <f t="shared" ref="G8:G13" si="0">$B$2</f>
        <v>0</v>
      </c>
      <c r="H8" s="15" t="s">
        <v>151</v>
      </c>
    </row>
    <row r="9" spans="1:8" s="1" customFormat="1" ht="16" x14ac:dyDescent="0.4">
      <c r="A9" s="36" t="s">
        <v>152</v>
      </c>
      <c r="B9" s="53" t="s">
        <v>146</v>
      </c>
      <c r="C9" s="13" t="s">
        <v>18</v>
      </c>
      <c r="D9" s="14">
        <v>-119.99</v>
      </c>
      <c r="E9" s="15" t="s">
        <v>153</v>
      </c>
      <c r="F9" s="16" t="s">
        <v>19</v>
      </c>
      <c r="G9" s="17">
        <f t="shared" si="0"/>
        <v>0</v>
      </c>
      <c r="H9" s="15" t="s">
        <v>154</v>
      </c>
    </row>
    <row r="10" spans="1:8" s="1" customFormat="1" ht="16" x14ac:dyDescent="0.4">
      <c r="A10" s="36" t="s">
        <v>155</v>
      </c>
      <c r="B10" s="53" t="s">
        <v>146</v>
      </c>
      <c r="C10" s="13" t="s">
        <v>18</v>
      </c>
      <c r="D10" s="14">
        <v>-8.18</v>
      </c>
      <c r="E10" s="15" t="s">
        <v>156</v>
      </c>
      <c r="F10" s="16" t="s">
        <v>19</v>
      </c>
      <c r="G10" s="17">
        <f t="shared" si="0"/>
        <v>0</v>
      </c>
      <c r="H10" s="15" t="s">
        <v>157</v>
      </c>
    </row>
    <row r="11" spans="1:8" s="1" customFormat="1" ht="16" x14ac:dyDescent="0.4">
      <c r="A11" s="36" t="s">
        <v>158</v>
      </c>
      <c r="B11" s="29" t="s">
        <v>159</v>
      </c>
      <c r="C11" s="13">
        <v>9</v>
      </c>
      <c r="D11" s="14">
        <v>-99.32</v>
      </c>
      <c r="E11" s="15" t="s">
        <v>160</v>
      </c>
      <c r="F11" s="16" t="s">
        <v>19</v>
      </c>
      <c r="G11" s="17">
        <f t="shared" si="0"/>
        <v>0</v>
      </c>
      <c r="H11" s="15" t="s">
        <v>161</v>
      </c>
    </row>
    <row r="12" spans="1:8" s="1" customFormat="1" ht="16" x14ac:dyDescent="0.4">
      <c r="A12" s="36" t="s">
        <v>162</v>
      </c>
      <c r="B12" s="29" t="s">
        <v>149</v>
      </c>
      <c r="C12" s="13" t="s">
        <v>18</v>
      </c>
      <c r="D12" s="14">
        <v>-40</v>
      </c>
      <c r="E12" s="15" t="s">
        <v>163</v>
      </c>
      <c r="F12" s="16" t="s">
        <v>19</v>
      </c>
      <c r="G12" s="17">
        <f t="shared" si="0"/>
        <v>0</v>
      </c>
      <c r="H12" s="15" t="s">
        <v>164</v>
      </c>
    </row>
    <row r="13" spans="1:8" s="1" customFormat="1" ht="16" x14ac:dyDescent="0.4">
      <c r="A13" s="36" t="s">
        <v>165</v>
      </c>
      <c r="B13" s="30" t="s">
        <v>146</v>
      </c>
      <c r="C13" s="13" t="s">
        <v>18</v>
      </c>
      <c r="D13" s="14">
        <v>-12.99</v>
      </c>
      <c r="E13" s="15" t="s">
        <v>166</v>
      </c>
      <c r="F13" s="16" t="s">
        <v>19</v>
      </c>
      <c r="G13" s="17">
        <f t="shared" si="0"/>
        <v>0</v>
      </c>
      <c r="H13" s="19" t="s">
        <v>167</v>
      </c>
    </row>
    <row r="14" spans="1:8" s="1" customFormat="1" ht="16" x14ac:dyDescent="0.4">
      <c r="A14" s="36" t="s">
        <v>168</v>
      </c>
      <c r="B14" s="29" t="s">
        <v>146</v>
      </c>
      <c r="C14" s="13" t="s">
        <v>54</v>
      </c>
      <c r="D14" s="14">
        <v>-11.98</v>
      </c>
      <c r="E14" s="15" t="s">
        <v>169</v>
      </c>
      <c r="F14" s="16"/>
      <c r="G14" s="17"/>
      <c r="H14" s="15" t="s">
        <v>170</v>
      </c>
    </row>
    <row r="15" spans="1:8" s="1" customFormat="1" ht="16" x14ac:dyDescent="0.4">
      <c r="A15" s="36" t="s">
        <v>171</v>
      </c>
      <c r="B15" s="30" t="s">
        <v>172</v>
      </c>
      <c r="C15" s="13" t="s">
        <v>18</v>
      </c>
      <c r="D15" s="14">
        <v>-189.84</v>
      </c>
      <c r="E15" s="15" t="s">
        <v>173</v>
      </c>
      <c r="F15" s="16"/>
      <c r="G15" s="17"/>
      <c r="H15" s="15" t="s">
        <v>174</v>
      </c>
    </row>
    <row r="16" spans="1:8" s="1" customFormat="1" ht="16" x14ac:dyDescent="0.4">
      <c r="A16" s="36"/>
      <c r="B16" s="30"/>
      <c r="C16" s="13" t="s">
        <v>18</v>
      </c>
      <c r="D16" s="14"/>
      <c r="E16" s="15"/>
      <c r="F16" s="16"/>
      <c r="G16" s="17"/>
      <c r="H16" s="15"/>
    </row>
    <row r="17" spans="1:8" s="1" customFormat="1" ht="16" x14ac:dyDescent="0.4">
      <c r="A17" s="36"/>
      <c r="B17" s="30"/>
      <c r="C17" s="13" t="s">
        <v>18</v>
      </c>
      <c r="D17" s="14"/>
      <c r="E17" s="15"/>
      <c r="F17" s="16"/>
      <c r="G17" s="17"/>
      <c r="H17" s="15"/>
    </row>
    <row r="18" spans="1:8" s="1" customFormat="1" ht="16" x14ac:dyDescent="0.4">
      <c r="A18" s="36"/>
      <c r="B18" s="30"/>
      <c r="C18" s="13" t="s">
        <v>18</v>
      </c>
      <c r="D18" s="14"/>
      <c r="E18" s="15"/>
      <c r="F18" s="16"/>
      <c r="G18" s="17"/>
      <c r="H18" s="15"/>
    </row>
    <row r="19" spans="1:8" s="1" customFormat="1" ht="16" x14ac:dyDescent="0.4">
      <c r="A19" s="36"/>
      <c r="B19" s="30"/>
      <c r="C19" s="13" t="s">
        <v>18</v>
      </c>
      <c r="D19" s="14"/>
      <c r="E19" s="15"/>
      <c r="F19" s="16"/>
      <c r="G19" s="17"/>
      <c r="H19" s="15"/>
    </row>
    <row r="20" spans="1:8" s="1" customFormat="1" ht="16.5" thickBot="1" x14ac:dyDescent="0.45">
      <c r="A20" s="54"/>
      <c r="B20" s="30"/>
      <c r="C20" s="13" t="s">
        <v>18</v>
      </c>
      <c r="D20" s="22"/>
      <c r="E20" s="15"/>
      <c r="F20" s="16"/>
      <c r="G20" s="17"/>
      <c r="H20" s="15"/>
    </row>
    <row r="21" spans="1:8" ht="24" thickBot="1" x14ac:dyDescent="0.6">
      <c r="A21" s="23" t="s">
        <v>20</v>
      </c>
      <c r="B21" s="24"/>
      <c r="C21" s="24"/>
      <c r="D21" s="25">
        <f>SUM(D6:D20)</f>
        <v>-914.06000000000006</v>
      </c>
    </row>
    <row r="22" spans="1:8" ht="15" thickBot="1" x14ac:dyDescent="0.4"/>
    <row r="23" spans="1:8" ht="24" thickBot="1" x14ac:dyDescent="0.6">
      <c r="A23" s="26" t="s">
        <v>21</v>
      </c>
      <c r="B23" s="24" t="s">
        <v>22</v>
      </c>
      <c r="C23" s="24"/>
      <c r="D23" s="27">
        <v>914.06</v>
      </c>
    </row>
    <row r="24" spans="1:8" ht="15" thickBot="1" x14ac:dyDescent="0.4"/>
    <row r="25" spans="1:8" ht="24" thickBot="1" x14ac:dyDescent="0.6">
      <c r="A25" s="23" t="s">
        <v>23</v>
      </c>
      <c r="B25" s="24" t="s">
        <v>24</v>
      </c>
      <c r="C25" s="24"/>
      <c r="D25" s="25">
        <v>0</v>
      </c>
    </row>
  </sheetData>
  <mergeCells count="1">
    <mergeCell ref="A1:B1"/>
  </mergeCells>
  <conditionalFormatting sqref="D25">
    <cfRule type="cellIs" dxfId="20" priority="1" operator="greaterThanOrEqual">
      <formula>0.01</formula>
    </cfRule>
    <cfRule type="cellIs" dxfId="19" priority="2" operator="lessThanOrEqual">
      <formula>-0.01</formula>
    </cfRule>
    <cfRule type="cellIs" dxfId="18" priority="3" operator="between">
      <formula>-0.01</formula>
      <formula>0.01</formula>
    </cfRule>
  </conditionalFormatting>
  <dataValidations count="1">
    <dataValidation type="textLength" operator="lessThanOrEqual" allowBlank="1" showInputMessage="1" showErrorMessage="1" sqref="E4:E1048576" xr:uid="{ED3124D3-51AB-4F37-9199-F1D859201B1A}">
      <formula1>28</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AB71-07E3-40FC-92B8-B75B390F4071}">
  <dimension ref="A1:H23"/>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19"/>
    </row>
    <row r="3" spans="1:8" ht="16" x14ac:dyDescent="0.4">
      <c r="A3" s="5" t="s">
        <v>3</v>
      </c>
      <c r="B3" s="4" t="s">
        <v>33</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46214</v>
      </c>
      <c r="B6" s="29" t="s">
        <v>26</v>
      </c>
      <c r="C6" s="13" t="s">
        <v>18</v>
      </c>
      <c r="D6" s="14">
        <v>-111.96</v>
      </c>
      <c r="E6" s="15" t="s">
        <v>27</v>
      </c>
      <c r="F6" s="16" t="s">
        <v>19</v>
      </c>
      <c r="G6" s="17">
        <f>$B$2</f>
        <v>0</v>
      </c>
      <c r="H6" s="15" t="s">
        <v>28</v>
      </c>
    </row>
    <row r="7" spans="1:8" s="1" customFormat="1" ht="16" x14ac:dyDescent="0.4">
      <c r="A7" s="11">
        <v>46214</v>
      </c>
      <c r="B7" s="29" t="s">
        <v>26</v>
      </c>
      <c r="C7" s="13">
        <v>9</v>
      </c>
      <c r="D7" s="14">
        <v>-362.5</v>
      </c>
      <c r="E7" s="15" t="s">
        <v>29</v>
      </c>
      <c r="F7" s="16" t="s">
        <v>19</v>
      </c>
      <c r="G7" s="17">
        <f>$B$2</f>
        <v>0</v>
      </c>
      <c r="H7" s="15" t="s">
        <v>30</v>
      </c>
    </row>
    <row r="8" spans="1:8" s="1" customFormat="1" ht="16" x14ac:dyDescent="0.4">
      <c r="A8" s="11"/>
      <c r="B8" s="29"/>
      <c r="C8" s="13"/>
      <c r="D8" s="14"/>
      <c r="E8" s="15"/>
      <c r="F8" s="16" t="s">
        <v>19</v>
      </c>
      <c r="G8" s="17">
        <f>$B$2</f>
        <v>0</v>
      </c>
      <c r="H8" s="15"/>
    </row>
    <row r="9" spans="1:8" s="1" customFormat="1" ht="16" x14ac:dyDescent="0.4">
      <c r="A9" s="11"/>
      <c r="B9" s="29"/>
      <c r="C9" s="13"/>
      <c r="D9" s="14"/>
      <c r="E9" s="15"/>
      <c r="F9" s="16" t="s">
        <v>19</v>
      </c>
      <c r="G9" s="17">
        <f t="shared" ref="G9:G18" si="0">$B$2</f>
        <v>0</v>
      </c>
      <c r="H9" s="15"/>
    </row>
    <row r="10" spans="1:8" s="1" customFormat="1" ht="16" x14ac:dyDescent="0.4">
      <c r="A10" s="11"/>
      <c r="B10" s="29"/>
      <c r="C10" s="13"/>
      <c r="D10" s="40"/>
      <c r="E10" s="41"/>
      <c r="F10" s="42" t="s">
        <v>19</v>
      </c>
      <c r="G10" s="43">
        <f t="shared" si="0"/>
        <v>0</v>
      </c>
      <c r="H10" s="44"/>
    </row>
    <row r="11" spans="1:8" s="1" customFormat="1" ht="16" x14ac:dyDescent="0.4">
      <c r="A11" s="45"/>
      <c r="B11" s="29"/>
      <c r="C11" s="13"/>
      <c r="D11" s="14"/>
      <c r="E11" s="15"/>
      <c r="F11" s="42" t="s">
        <v>19</v>
      </c>
      <c r="G11" s="43">
        <f t="shared" si="0"/>
        <v>0</v>
      </c>
      <c r="H11" s="15"/>
    </row>
    <row r="12" spans="1:8" s="1" customFormat="1" ht="16" x14ac:dyDescent="0.4">
      <c r="A12" s="11"/>
      <c r="B12" s="29"/>
      <c r="C12" s="13"/>
      <c r="D12" s="14"/>
      <c r="E12" s="15"/>
      <c r="F12" s="42" t="s">
        <v>19</v>
      </c>
      <c r="G12" s="43">
        <f t="shared" si="0"/>
        <v>0</v>
      </c>
      <c r="H12" s="15"/>
    </row>
    <row r="13" spans="1:8" s="1" customFormat="1" ht="16" x14ac:dyDescent="0.4">
      <c r="A13" s="11"/>
      <c r="B13" s="29"/>
      <c r="C13" s="13"/>
      <c r="D13" s="14"/>
      <c r="E13" s="15"/>
      <c r="F13" s="42" t="s">
        <v>19</v>
      </c>
      <c r="G13" s="43">
        <f t="shared" si="0"/>
        <v>0</v>
      </c>
      <c r="H13" s="15"/>
    </row>
    <row r="14" spans="1:8" s="1" customFormat="1" ht="16" x14ac:dyDescent="0.4">
      <c r="A14" s="11"/>
      <c r="B14" s="33"/>
      <c r="C14" s="13"/>
      <c r="D14" s="14"/>
      <c r="E14" s="15"/>
      <c r="F14" s="42" t="s">
        <v>19</v>
      </c>
      <c r="G14" s="43">
        <f t="shared" si="0"/>
        <v>0</v>
      </c>
      <c r="H14" s="19"/>
    </row>
    <row r="15" spans="1:8" s="1" customFormat="1" ht="16" x14ac:dyDescent="0.4">
      <c r="A15" s="11"/>
      <c r="B15" s="33"/>
      <c r="C15" s="13"/>
      <c r="D15" s="14"/>
      <c r="E15" s="15"/>
      <c r="F15" s="42" t="s">
        <v>19</v>
      </c>
      <c r="G15" s="43">
        <f t="shared" si="0"/>
        <v>0</v>
      </c>
      <c r="H15" s="19"/>
    </row>
    <row r="16" spans="1:8" s="1" customFormat="1" ht="16" x14ac:dyDescent="0.4">
      <c r="A16" s="11"/>
      <c r="B16" s="12"/>
      <c r="C16" s="13"/>
      <c r="D16" s="14"/>
      <c r="E16" s="15"/>
      <c r="F16" s="42" t="s">
        <v>19</v>
      </c>
      <c r="G16" s="43">
        <f t="shared" si="0"/>
        <v>0</v>
      </c>
      <c r="H16" s="15"/>
    </row>
    <row r="17" spans="1:8" s="1" customFormat="1" ht="16" x14ac:dyDescent="0.4">
      <c r="A17" s="11"/>
      <c r="B17" s="12"/>
      <c r="C17" s="13"/>
      <c r="D17" s="14"/>
      <c r="E17" s="15"/>
      <c r="F17" s="42" t="s">
        <v>19</v>
      </c>
      <c r="G17" s="43">
        <f t="shared" si="0"/>
        <v>0</v>
      </c>
      <c r="H17" s="15"/>
    </row>
    <row r="18" spans="1:8" s="1" customFormat="1" ht="16.5" thickBot="1" x14ac:dyDescent="0.45">
      <c r="A18" s="20"/>
      <c r="B18" s="21"/>
      <c r="C18" s="13"/>
      <c r="D18" s="22"/>
      <c r="E18" s="15"/>
      <c r="F18" s="42" t="s">
        <v>19</v>
      </c>
      <c r="G18" s="43">
        <f t="shared" si="0"/>
        <v>0</v>
      </c>
      <c r="H18" s="15"/>
    </row>
    <row r="19" spans="1:8" ht="24" thickBot="1" x14ac:dyDescent="0.6">
      <c r="A19" s="23" t="s">
        <v>20</v>
      </c>
      <c r="B19" s="24"/>
      <c r="C19" s="24"/>
      <c r="D19" s="25">
        <f>SUM(D6:D18)</f>
        <v>-474.46</v>
      </c>
    </row>
    <row r="20" spans="1:8" ht="15" thickBot="1" x14ac:dyDescent="0.4"/>
    <row r="21" spans="1:8" ht="24" thickBot="1" x14ac:dyDescent="0.6">
      <c r="A21" s="26" t="s">
        <v>21</v>
      </c>
      <c r="B21" s="24" t="s">
        <v>22</v>
      </c>
      <c r="C21" s="24"/>
      <c r="D21" s="27">
        <v>-474.46</v>
      </c>
    </row>
    <row r="22" spans="1:8" ht="15" thickBot="1" x14ac:dyDescent="0.4"/>
    <row r="23" spans="1:8" ht="24" thickBot="1" x14ac:dyDescent="0.6">
      <c r="A23" s="23" t="s">
        <v>23</v>
      </c>
      <c r="B23" s="24" t="s">
        <v>24</v>
      </c>
      <c r="C23" s="24"/>
      <c r="D23" s="46">
        <f>D19-D21</f>
        <v>0</v>
      </c>
    </row>
  </sheetData>
  <mergeCells count="1">
    <mergeCell ref="A1:B1"/>
  </mergeCells>
  <conditionalFormatting sqref="D23">
    <cfRule type="cellIs" dxfId="17" priority="1" operator="greaterThanOrEqual">
      <formula>0.01</formula>
    </cfRule>
    <cfRule type="cellIs" dxfId="16" priority="2" operator="lessThanOrEqual">
      <formula>-0.01</formula>
    </cfRule>
    <cfRule type="cellIs" dxfId="15" priority="3" operator="between">
      <formula>-0.01</formula>
      <formula>0.01</formula>
    </cfRule>
  </conditionalFormatting>
  <dataValidations count="1">
    <dataValidation type="textLength" operator="lessThanOrEqual" allowBlank="1" showInputMessage="1" showErrorMessage="1" sqref="E4:E1048576" xr:uid="{43C40D8D-2CC8-4678-9BC8-4A7291183FDD}">
      <formula1>28</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30891-06A0-4722-BDC2-F4E774A28054}">
  <dimension ref="A1:H13"/>
  <sheetViews>
    <sheetView workbookViewId="0">
      <selection activeCell="B2" sqref="B2"/>
    </sheetView>
  </sheetViews>
  <sheetFormatPr defaultColWidth="9.453125" defaultRowHeight="14.5" x14ac:dyDescent="0.35"/>
  <cols>
    <col min="1" max="1" width="34.81640625" customWidth="1"/>
    <col min="2" max="2" width="37.54296875" bestFit="1" customWidth="1"/>
    <col min="3" max="3" width="20.81640625" customWidth="1"/>
    <col min="4" max="4" width="23.81640625" customWidth="1"/>
    <col min="5" max="5" width="29.81640625" bestFit="1" customWidth="1"/>
    <col min="6" max="6" width="20.81640625" customWidth="1"/>
    <col min="7" max="7" width="20.54296875" bestFit="1" customWidth="1"/>
    <col min="8" max="8" width="57.453125" customWidth="1"/>
    <col min="9" max="9" width="12" bestFit="1" customWidth="1"/>
    <col min="10" max="10" width="11.7265625" bestFit="1" customWidth="1"/>
    <col min="11" max="11" width="18" bestFit="1" customWidth="1"/>
    <col min="12" max="16" width="12.1796875" bestFit="1" customWidth="1"/>
    <col min="17" max="17" width="19.453125" bestFit="1" customWidth="1"/>
  </cols>
  <sheetData>
    <row r="1" spans="1:8" ht="23.5" x14ac:dyDescent="0.55000000000000004">
      <c r="A1" s="55" t="s">
        <v>0</v>
      </c>
      <c r="B1" s="55"/>
      <c r="D1" s="3" t="s">
        <v>1</v>
      </c>
    </row>
    <row r="2" spans="1:8" ht="23.5" x14ac:dyDescent="0.55000000000000004">
      <c r="A2" s="2" t="s">
        <v>2</v>
      </c>
      <c r="B2" s="32"/>
    </row>
    <row r="3" spans="1:8" ht="16" x14ac:dyDescent="0.4">
      <c r="A3" s="5" t="s">
        <v>3</v>
      </c>
      <c r="B3" s="4" t="s">
        <v>63</v>
      </c>
    </row>
    <row r="4" spans="1:8" ht="80" x14ac:dyDescent="0.4">
      <c r="A4" s="6" t="s">
        <v>4</v>
      </c>
      <c r="B4" s="6" t="s">
        <v>5</v>
      </c>
      <c r="C4" s="7" t="s">
        <v>6</v>
      </c>
      <c r="D4" s="6" t="s">
        <v>7</v>
      </c>
      <c r="E4" s="6" t="s">
        <v>8</v>
      </c>
      <c r="F4" s="8" t="s">
        <v>9</v>
      </c>
      <c r="G4" s="8" t="s">
        <v>9</v>
      </c>
      <c r="H4" s="9" t="s">
        <v>10</v>
      </c>
    </row>
    <row r="5" spans="1:8" x14ac:dyDescent="0.35">
      <c r="A5" s="10" t="s">
        <v>11</v>
      </c>
      <c r="B5" s="10" t="s">
        <v>12</v>
      </c>
      <c r="C5" s="10" t="s">
        <v>13</v>
      </c>
      <c r="D5" s="10" t="s">
        <v>14</v>
      </c>
      <c r="E5" s="10" t="s">
        <v>15</v>
      </c>
      <c r="F5" s="10" t="s">
        <v>16</v>
      </c>
      <c r="G5" s="10" t="s">
        <v>17</v>
      </c>
      <c r="H5" s="10" t="s">
        <v>25</v>
      </c>
    </row>
    <row r="6" spans="1:8" s="1" customFormat="1" ht="16" x14ac:dyDescent="0.4">
      <c r="A6" s="11">
        <v>46217</v>
      </c>
      <c r="B6" s="29" t="s">
        <v>59</v>
      </c>
      <c r="C6" s="13">
        <v>9</v>
      </c>
      <c r="D6" s="14">
        <v>-30.07</v>
      </c>
      <c r="E6" s="15" t="s">
        <v>138</v>
      </c>
      <c r="F6" s="16" t="s">
        <v>19</v>
      </c>
      <c r="G6" s="17">
        <f>$B$2</f>
        <v>0</v>
      </c>
      <c r="H6" s="15" t="s">
        <v>139</v>
      </c>
    </row>
    <row r="7" spans="1:8" s="1" customFormat="1" ht="16" x14ac:dyDescent="0.4">
      <c r="A7" s="11"/>
      <c r="B7" s="29"/>
      <c r="C7" s="13"/>
      <c r="D7" s="14"/>
      <c r="E7" s="15"/>
      <c r="F7" s="16"/>
      <c r="G7" s="17"/>
      <c r="H7" s="15"/>
    </row>
    <row r="8" spans="1:8" s="1" customFormat="1" ht="16" x14ac:dyDescent="0.4">
      <c r="A8" s="11"/>
      <c r="B8" s="29"/>
      <c r="C8" s="13"/>
      <c r="D8" s="14"/>
      <c r="E8" s="15"/>
      <c r="F8" s="16"/>
      <c r="G8" s="17"/>
      <c r="H8" s="15"/>
    </row>
    <row r="9" spans="1:8" s="1" customFormat="1" ht="16" x14ac:dyDescent="0.4">
      <c r="A9" s="11"/>
      <c r="B9" s="29"/>
      <c r="C9" s="13"/>
      <c r="D9" s="14"/>
      <c r="E9" s="15"/>
      <c r="F9" s="16"/>
      <c r="G9" s="17"/>
      <c r="H9" s="15"/>
    </row>
    <row r="10" spans="1:8" ht="15" thickBot="1" x14ac:dyDescent="0.4"/>
    <row r="11" spans="1:8" ht="24" thickBot="1" x14ac:dyDescent="0.6">
      <c r="A11" s="26" t="s">
        <v>21</v>
      </c>
      <c r="B11" s="24" t="s">
        <v>22</v>
      </c>
      <c r="C11" s="24"/>
      <c r="D11" s="27">
        <v>-30.07</v>
      </c>
    </row>
    <row r="12" spans="1:8" ht="15" thickBot="1" x14ac:dyDescent="0.4"/>
    <row r="13" spans="1:8" ht="24" thickBot="1" x14ac:dyDescent="0.6">
      <c r="A13" s="23" t="s">
        <v>23</v>
      </c>
      <c r="B13" s="24" t="s">
        <v>24</v>
      </c>
      <c r="C13" s="24"/>
      <c r="D13" s="25">
        <v>0</v>
      </c>
    </row>
  </sheetData>
  <mergeCells count="1">
    <mergeCell ref="A1:B1"/>
  </mergeCells>
  <conditionalFormatting sqref="D13">
    <cfRule type="cellIs" dxfId="14" priority="1" operator="greaterThanOrEqual">
      <formula>0.01</formula>
    </cfRule>
    <cfRule type="cellIs" dxfId="13" priority="2" operator="lessThanOrEqual">
      <formula>-0.01</formula>
    </cfRule>
    <cfRule type="cellIs" dxfId="12" priority="3" operator="between">
      <formula>-0.01</formula>
      <formula>0.01</formula>
    </cfRule>
  </conditionalFormatting>
  <dataValidations count="1">
    <dataValidation type="textLength" operator="lessThanOrEqual" allowBlank="1" showInputMessage="1" showErrorMessage="1" sqref="E4:E1048576" xr:uid="{6962E9AC-7E3D-44B7-8A99-E9E3ECF7E739}">
      <formula1>28</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Facilities</vt:lpstr>
      <vt:lpstr>Theatre</vt:lpstr>
      <vt:lpstr>ITC</vt:lpstr>
      <vt:lpstr>Housing </vt:lpstr>
      <vt:lpstr>Housing 2</vt:lpstr>
      <vt:lpstr>ITC 2</vt:lpstr>
      <vt:lpstr>Estate &amp; Assets</vt:lpstr>
      <vt:lpstr>Parking</vt:lpstr>
      <vt:lpstr>Transformation</vt:lpstr>
      <vt:lpstr>Theatre 2</vt:lpstr>
      <vt:lpstr>JWS</vt:lpstr>
      <vt:lpstr>I&amp;D</vt:lpstr>
      <vt:lpstr>Civic 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Calland</dc:creator>
  <cp:lastModifiedBy>Maria Calland</cp:lastModifiedBy>
  <dcterms:created xsi:type="dcterms:W3CDTF">2025-10-28T12:54:57Z</dcterms:created>
  <dcterms:modified xsi:type="dcterms:W3CDTF">2026-09-03T05:35:17Z</dcterms:modified>
</cp:coreProperties>
</file>