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riac\Desktop\"/>
    </mc:Choice>
  </mc:AlternateContent>
  <xr:revisionPtr revIDLastSave="0" documentId="13_ncr:1_{9F6E3AC2-8CBB-462A-8D64-E43292981B0D}" xr6:coauthVersionLast="47" xr6:coauthVersionMax="47" xr10:uidLastSave="{00000000-0000-0000-0000-000000000000}"/>
  <bookViews>
    <workbookView xWindow="28680" yWindow="-120" windowWidth="29040" windowHeight="15720" activeTab="10" xr2:uid="{C6D73908-999F-4EAE-A497-02D2D6819FB1}"/>
  </bookViews>
  <sheets>
    <sheet name="Facilities" sheetId="2" r:id="rId1"/>
    <sheet name="Theatre" sheetId="4" r:id="rId2"/>
    <sheet name="ITC" sheetId="5" r:id="rId3"/>
    <sheet name="ITC 2" sheetId="12" r:id="rId4"/>
    <sheet name="Estate &amp; Assets" sheetId="25" r:id="rId5"/>
    <sheet name="Parking" sheetId="28" r:id="rId6"/>
    <sheet name="Transformation" sheetId="6" r:id="rId7"/>
    <sheet name="Theatre 2" sheetId="7" r:id="rId8"/>
    <sheet name="JWS" sheetId="11" r:id="rId9"/>
    <sheet name="Civic Support" sheetId="24" r:id="rId10"/>
    <sheet name="Legal" sheetId="29"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9" l="1"/>
  <c r="D17" i="29"/>
  <c r="G16" i="29"/>
  <c r="G15" i="29"/>
  <c r="G14" i="29"/>
  <c r="G13" i="29"/>
  <c r="G12" i="29"/>
  <c r="G11" i="29"/>
  <c r="G10" i="29"/>
  <c r="G9" i="29"/>
  <c r="G8" i="29"/>
  <c r="G7" i="29"/>
  <c r="G6" i="29"/>
  <c r="D22" i="4"/>
  <c r="D26" i="4" s="1"/>
  <c r="G21" i="4"/>
  <c r="G20" i="4"/>
  <c r="G19" i="4"/>
  <c r="G18" i="4"/>
  <c r="G17" i="4"/>
  <c r="G16" i="4"/>
  <c r="G15" i="4"/>
  <c r="G14" i="4"/>
  <c r="G13" i="4"/>
  <c r="G12" i="4"/>
  <c r="G11" i="4"/>
  <c r="G10" i="4"/>
  <c r="G9" i="4"/>
  <c r="G8" i="4"/>
  <c r="G7" i="4"/>
  <c r="G6" i="4"/>
  <c r="D21" i="7"/>
  <c r="D17" i="7"/>
  <c r="G16" i="7"/>
  <c r="G15" i="7"/>
  <c r="G14" i="7"/>
  <c r="G13" i="7"/>
  <c r="G12" i="7"/>
  <c r="G11" i="7"/>
  <c r="G10" i="7"/>
  <c r="G9" i="7"/>
  <c r="G8" i="7"/>
  <c r="G7" i="7"/>
  <c r="G6" i="7"/>
  <c r="D21" i="2"/>
  <c r="D25" i="2" s="1"/>
  <c r="G13" i="2"/>
  <c r="G12" i="2"/>
  <c r="G11" i="2"/>
  <c r="G10" i="2"/>
  <c r="G9" i="2"/>
  <c r="G8" i="2"/>
  <c r="G6" i="2"/>
  <c r="G6" i="6"/>
  <c r="D28" i="12"/>
  <c r="G9" i="12"/>
  <c r="G8" i="12"/>
  <c r="G7" i="12"/>
  <c r="G6" i="12"/>
  <c r="D9" i="5"/>
  <c r="G6" i="5"/>
  <c r="D17" i="24"/>
  <c r="D21" i="24" s="1"/>
  <c r="G16" i="24"/>
  <c r="G15" i="24"/>
  <c r="G14" i="24"/>
  <c r="G13" i="24"/>
  <c r="G12" i="24"/>
  <c r="G11" i="24"/>
  <c r="G10" i="24"/>
  <c r="G9" i="24"/>
  <c r="G8" i="24"/>
  <c r="G7" i="24"/>
  <c r="G6" i="24"/>
  <c r="D17" i="25"/>
  <c r="D21" i="25" s="1"/>
  <c r="G16" i="25"/>
  <c r="G15" i="25"/>
  <c r="G14" i="25"/>
  <c r="G13" i="25"/>
  <c r="G12" i="25"/>
  <c r="G11" i="25"/>
  <c r="G10" i="25"/>
  <c r="G9" i="25"/>
  <c r="G8" i="25"/>
  <c r="G7" i="25"/>
  <c r="G6" i="25"/>
  <c r="D19" i="28"/>
  <c r="D23" i="28" s="1"/>
  <c r="G18" i="28"/>
  <c r="G17" i="28"/>
  <c r="G16" i="28"/>
  <c r="G15" i="28"/>
  <c r="G14" i="28"/>
  <c r="G13" i="28"/>
  <c r="G12" i="28"/>
  <c r="G11" i="28"/>
  <c r="G10" i="28"/>
  <c r="G9" i="28"/>
  <c r="G8" i="28"/>
  <c r="G7" i="28"/>
  <c r="G6" i="28"/>
  <c r="D15" i="11"/>
  <c r="D19" i="11" s="1"/>
  <c r="G14" i="11"/>
  <c r="G13" i="11"/>
  <c r="G12" i="11"/>
  <c r="G11" i="11"/>
  <c r="G10" i="11"/>
  <c r="G9" i="11"/>
  <c r="G8" i="11"/>
  <c r="G7" i="11"/>
  <c r="G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tc={691FB06E-B5FF-4BC6-96D0-1B2E49D9AB9E}</author>
  </authors>
  <commentList>
    <comment ref="D25" authorId="0" shapeId="0" xr:uid="{691FB06E-B5FF-4BC6-96D0-1B2E49D9AB9E}">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tc={C0685E34-5D1F-43E9-9335-87F61364F66F}</author>
  </authors>
  <commentList>
    <comment ref="D21" authorId="0" shapeId="0" xr:uid="{C0685E34-5D1F-43E9-9335-87F61364F66F}">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tc={72733037-FF51-485F-A238-7BFFF96B9CE3}</author>
  </authors>
  <commentList>
    <comment ref="D26" authorId="0" shapeId="0" xr:uid="{72733037-FF51-485F-A238-7BFFF96B9CE3}">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tc={9ED9784F-EA33-42E8-949A-116E8707FB64}</author>
  </authors>
  <commentList>
    <comment ref="D11" authorId="0" shapeId="0" xr:uid="{9ED9784F-EA33-42E8-949A-116E8707FB64}">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tc={98DAF178-3987-4C96-A943-81B03D8227F7}</author>
  </authors>
  <commentList>
    <comment ref="D21" authorId="0" shapeId="0" xr:uid="{98DAF178-3987-4C96-A943-81B03D8227F7}">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tc={D2B256E7-F82F-468E-AE06-2355A59078BA}</author>
  </authors>
  <commentList>
    <comment ref="D23" authorId="0" shapeId="0" xr:uid="{D2B256E7-F82F-468E-AE06-2355A59078BA}">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tc={0F80FFCD-4167-4C25-87FE-BDA5610C531D}</author>
  </authors>
  <commentList>
    <comment ref="D13" authorId="0" shapeId="0" xr:uid="{0F80FFCD-4167-4C25-87FE-BDA5610C531D}">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tc={57EAE137-F00B-4070-98D4-FA41A50DCA44}</author>
  </authors>
  <commentList>
    <comment ref="D21" authorId="0" shapeId="0" xr:uid="{57EAE137-F00B-4070-98D4-FA41A50DCA44}">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tc={7A7A0E7F-C10E-49B2-9D74-5869A1AE994A}</author>
  </authors>
  <commentList>
    <comment ref="D19" authorId="0" shapeId="0" xr:uid="{7A7A0E7F-C10E-49B2-9D74-5869A1AE994A}">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tc={C1CB3A10-C6C4-4EBB-9249-92EBB9159F10}</author>
  </authors>
  <commentList>
    <comment ref="D21" authorId="0" shapeId="0" xr:uid="{C1CB3A10-C6C4-4EBB-9249-92EBB9159F10}">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sharedStrings.xml><?xml version="1.0" encoding="utf-8"?>
<sst xmlns="http://schemas.openxmlformats.org/spreadsheetml/2006/main" count="534" uniqueCount="118">
  <si>
    <t>Barclaycard procurement card</t>
  </si>
  <si>
    <t>Enter information in light green cells only</t>
  </si>
  <si>
    <t>Cardholder name:</t>
  </si>
  <si>
    <t>Statement period (12th to 11th)</t>
  </si>
  <si>
    <t>Enter the date of the transaction as shown on your statement. The date must be in format dd/mm/yyyy</t>
  </si>
  <si>
    <t>Enter full ledger (budget) code with components of code separated by a "/" e.g. 200/4401/20005</t>
  </si>
  <si>
    <t>Select the appropriate vat code (refer to VAT codes worksheet for code descriptions)</t>
  </si>
  <si>
    <t xml:space="preserve">Enter the Gross amount spent (spend = negative figure; refund = positive figure) </t>
  </si>
  <si>
    <t>Enter "CC" followed by brief description of the expenditure &amp; supplier name separated by a "/" (this field is restricted to 28chars)</t>
  </si>
  <si>
    <t>Do not update (Finance use only)</t>
  </si>
  <si>
    <t>Optional field: Enter more information /detailed description of the spend for record keeping on this spreadsheet only (won't be entered in Adelante or Civica budget code).  The Narrative field is the text that is displayed in your budget code.</t>
  </si>
  <si>
    <t>Transaction Date</t>
  </si>
  <si>
    <t>Ledger Code</t>
  </si>
  <si>
    <t>Fund Code</t>
  </si>
  <si>
    <t>Gross Amount</t>
  </si>
  <si>
    <t>Narrative</t>
  </si>
  <si>
    <t>Match Desc1</t>
  </si>
  <si>
    <t>Match Desc2</t>
  </si>
  <si>
    <t>10S</t>
  </si>
  <si>
    <t>BCARD COMMERCIAL</t>
  </si>
  <si>
    <t>Total :</t>
  </si>
  <si>
    <t>Total per monthly statement:</t>
  </si>
  <si>
    <t>Key in the total spend from Statement:</t>
  </si>
  <si>
    <t>Difference</t>
  </si>
  <si>
    <t>Make sure the difference is Zero</t>
  </si>
  <si>
    <t>572/2001</t>
  </si>
  <si>
    <t>103/4020</t>
  </si>
  <si>
    <t>CC/Mailchimp Order/Mailchimp</t>
  </si>
  <si>
    <r>
      <t>Detailed description (</t>
    </r>
    <r>
      <rPr>
        <b/>
        <sz val="11"/>
        <color rgb="FF00B0F0"/>
        <rFont val="Aptos Narrow"/>
        <family val="2"/>
        <scheme val="minor"/>
      </rPr>
      <t>optional</t>
    </r>
    <r>
      <rPr>
        <b/>
        <sz val="11"/>
        <color theme="1"/>
        <rFont val="Aptos Narrow"/>
        <family val="2"/>
        <scheme val="minor"/>
      </rPr>
      <t>)</t>
    </r>
  </si>
  <si>
    <t>10Z</t>
  </si>
  <si>
    <t>CC/Item/Supplier</t>
  </si>
  <si>
    <t>450/2202</t>
  </si>
  <si>
    <t>CC/Cloud Hosting/AWS</t>
  </si>
  <si>
    <t>Cloud Hosting</t>
  </si>
  <si>
    <t>112/4207</t>
  </si>
  <si>
    <t>CC/Advertising/Meta</t>
  </si>
  <si>
    <t>Adverts on Facebook</t>
  </si>
  <si>
    <t>110/4001</t>
  </si>
  <si>
    <t>110/2001</t>
  </si>
  <si>
    <t>110/4400/FRONT</t>
  </si>
  <si>
    <t>CC/Spotify/Spotify</t>
  </si>
  <si>
    <t>Spotify Subscription</t>
  </si>
  <si>
    <t>450/4001</t>
  </si>
  <si>
    <t>520/1101/07091</t>
  </si>
  <si>
    <t xml:space="preserve">595/2221 </t>
  </si>
  <si>
    <t>CC/Monthly sub/iStock</t>
  </si>
  <si>
    <t>Monthly subscription for iStock</t>
  </si>
  <si>
    <t>12/06/2026 - 11/07/2026</t>
  </si>
  <si>
    <t>595/4202</t>
  </si>
  <si>
    <t>CC/A5 notebooks/Amazon</t>
  </si>
  <si>
    <t>A5 notebooks</t>
  </si>
  <si>
    <t>CC/A4 notebooks/Amazon</t>
  </si>
  <si>
    <t>A4 notebooks</t>
  </si>
  <si>
    <t>595/1105</t>
  </si>
  <si>
    <t>CC/Job Ad for Ops West/Indeed</t>
  </si>
  <si>
    <t>Indeed Job Ad for Operations Officer (West)</t>
  </si>
  <si>
    <t>140/3001</t>
  </si>
  <si>
    <t>cc/light repair/lynchford</t>
  </si>
  <si>
    <t>Rear light lense replacement Musso</t>
  </si>
  <si>
    <t>140/2001/00140</t>
  </si>
  <si>
    <t>cc/Fans/B&amp;M</t>
  </si>
  <si>
    <t>fans purchased to support staff welfare 24/06/26</t>
  </si>
  <si>
    <t>cc/Server-cab-keys/timpsons</t>
  </si>
  <si>
    <t xml:space="preserve">Additional Keys for IT cabinet </t>
  </si>
  <si>
    <t>12/06/26 - 11/07/26</t>
  </si>
  <si>
    <t>CC/JCT contracts</t>
  </si>
  <si>
    <t>Theatre drainage and Main Sq. FRA remedials</t>
  </si>
  <si>
    <t>12/6/26 to 11/7/26</t>
  </si>
  <si>
    <t>151/4232</t>
  </si>
  <si>
    <t>CC/Microwave/Amazon</t>
  </si>
  <si>
    <t>CC/DesignSoftware/Canva</t>
  </si>
  <si>
    <t>Canva Pro Business Suite Design Software</t>
  </si>
  <si>
    <t>CC/Clamp/SafetyLiftinGear</t>
  </si>
  <si>
    <t>Beam Clamp for Line Array</t>
  </si>
  <si>
    <t>n</t>
  </si>
  <si>
    <t>CC/Screen Wipes/Amazon</t>
  </si>
  <si>
    <t>CC/Software Licence/Online50</t>
  </si>
  <si>
    <t>CC/Keyboards/Amazon</t>
  </si>
  <si>
    <t>CC/Lanyard Holders/Amazon</t>
  </si>
  <si>
    <t>CC/Donation/Hope after Harm</t>
  </si>
  <si>
    <t>Charitable donation towards free training</t>
  </si>
  <si>
    <t>526/4302/52JNT</t>
  </si>
  <si>
    <t>CC/Sandwiches/M&amp;S</t>
  </si>
  <si>
    <t>22/06/2026</t>
  </si>
  <si>
    <t>Monthly Subscription - Economic Development</t>
  </si>
  <si>
    <t>23/06/2026</t>
  </si>
  <si>
    <t>CC/Thermometers/Amazon</t>
  </si>
  <si>
    <t>6 x Digital Thermometers for SHH</t>
  </si>
  <si>
    <t>01/07/2026</t>
  </si>
  <si>
    <t>190/3002</t>
  </si>
  <si>
    <t>CC/Vehicle Tax/DVLA</t>
  </si>
  <si>
    <t xml:space="preserve">Vehicle Tax BN54UPY </t>
  </si>
  <si>
    <t>CC/LED Light/TLC Direct</t>
  </si>
  <si>
    <t>LED Light for Camberley Theatre</t>
  </si>
  <si>
    <t>110/4020</t>
  </si>
  <si>
    <t>CC/Train Fare/SW Trains</t>
  </si>
  <si>
    <t>Train to Spektrix Hub return</t>
  </si>
  <si>
    <t>CC/Cat 5e cable/Cable Monkey</t>
  </si>
  <si>
    <t xml:space="preserve">Cat 5e cable </t>
  </si>
  <si>
    <t>CC/Multi key/Amazon</t>
  </si>
  <si>
    <t>Gas/elec square key combo</t>
  </si>
  <si>
    <t>110/4400/HOSPI</t>
  </si>
  <si>
    <t>CC/Conf food/Costco</t>
  </si>
  <si>
    <t>Food for HR LGR Meeting</t>
  </si>
  <si>
    <t>CC/Conf food/Booker</t>
  </si>
  <si>
    <t>Milk, biscuits for HR LGR Meeting</t>
  </si>
  <si>
    <t>CC/HDMI-SDI conv/Amazon</t>
  </si>
  <si>
    <t>SDI HDMI converter for Projetor</t>
  </si>
  <si>
    <t>490/4020/49022</t>
  </si>
  <si>
    <t>CC/Museum banner/Instaprint</t>
  </si>
  <si>
    <t>CC/Museum paper/Vidaxl</t>
  </si>
  <si>
    <t>Banners</t>
  </si>
  <si>
    <t>Wallpaper</t>
  </si>
  <si>
    <t>purchase of microwave by Henry Smith Charity</t>
  </si>
  <si>
    <t>l</t>
  </si>
  <si>
    <t>12/04/2025 - 11/05/2025</t>
  </si>
  <si>
    <t>C20/9802/C2095</t>
  </si>
  <si>
    <t xml:space="preserve">CC/Contract/JCT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</si>
</sst>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0.00_ ;[Red]\-#,##0.00\ "/>
  </numFmts>
  <fonts count="13" x14ac:knownFonts="1">
    <font>
      <sz val="11"/>
      <color theme="1"/>
      <name val="Aptos Narrow"/>
      <family val="2"/>
      <scheme val="minor"/>
    </font>
    <font>
      <sz val="12"/>
      <color theme="1"/>
      <name val="Aptos Narrow"/>
      <family val="2"/>
      <scheme val="minor"/>
    </font>
    <font>
      <sz val="11"/>
      <color theme="1"/>
      <name val="Aptos Narrow"/>
      <family val="2"/>
      <scheme val="minor"/>
    </font>
    <font>
      <b/>
      <sz val="11"/>
      <color theme="1"/>
      <name val="Aptos Narrow"/>
      <family val="2"/>
      <scheme val="minor"/>
    </font>
    <font>
      <b/>
      <sz val="18"/>
      <color theme="1"/>
      <name val="Aptos Narrow"/>
      <family val="2"/>
      <scheme val="minor"/>
    </font>
    <font>
      <b/>
      <sz val="18"/>
      <name val="Aptos Narrow"/>
      <family val="2"/>
      <scheme val="minor"/>
    </font>
    <font>
      <b/>
      <sz val="12"/>
      <color theme="1"/>
      <name val="Aptos Narrow"/>
      <family val="2"/>
      <scheme val="minor"/>
    </font>
    <font>
      <b/>
      <sz val="12"/>
      <color rgb="FFFF0000"/>
      <name val="Aptos Narrow"/>
      <family val="2"/>
      <scheme val="minor"/>
    </font>
    <font>
      <b/>
      <sz val="11"/>
      <color rgb="FF00B0F0"/>
      <name val="Aptos Narrow"/>
      <family val="2"/>
      <scheme val="minor"/>
    </font>
    <font>
      <b/>
      <sz val="14"/>
      <color theme="1"/>
      <name val="Aptos Narrow"/>
      <family val="2"/>
      <scheme val="minor"/>
    </font>
    <font>
      <sz val="9"/>
      <color indexed="81"/>
      <name val="Tahoma"/>
      <family val="2"/>
    </font>
    <font>
      <b/>
      <sz val="18"/>
      <color theme="0"/>
      <name val="Aptos Narrow"/>
      <family val="2"/>
      <scheme val="minor"/>
    </font>
    <font>
      <sz val="12"/>
      <color rgb="FF000000"/>
      <name val="Aptos Narrow"/>
      <family val="2"/>
      <scheme val="minor"/>
    </font>
  </fonts>
  <fills count="6">
    <fill>
      <patternFill patternType="none"/>
    </fill>
    <fill>
      <patternFill patternType="gray125"/>
    </fill>
    <fill>
      <patternFill patternType="solid">
        <fgColor rgb="FFFFC000"/>
        <bgColor indexed="64"/>
      </patternFill>
    </fill>
    <fill>
      <patternFill patternType="solid">
        <fgColor rgb="FF99FF66"/>
        <bgColor indexed="64"/>
      </patternFill>
    </fill>
    <fill>
      <patternFill patternType="solid">
        <fgColor theme="0" tint="-0.14999847407452621"/>
        <bgColor indexed="64"/>
      </patternFill>
    </fill>
    <fill>
      <patternFill patternType="solid">
        <fgColor rgb="FF99FF66"/>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s>
  <cellStyleXfs count="2">
    <xf numFmtId="0" fontId="0" fillId="0" borderId="0"/>
    <xf numFmtId="43" fontId="2" fillId="0" borderId="0" applyFont="0" applyFill="0" applyBorder="0" applyAlignment="0" applyProtection="0"/>
  </cellStyleXfs>
  <cellXfs count="61">
    <xf numFmtId="0" fontId="0" fillId="0" borderId="0" xfId="0"/>
    <xf numFmtId="0" fontId="1" fillId="0" borderId="0" xfId="0" applyFont="1"/>
    <xf numFmtId="0" fontId="4" fillId="2" borderId="1" xfId="0" applyFont="1" applyFill="1" applyBorder="1" applyAlignment="1">
      <alignment horizontal="center"/>
    </xf>
    <xf numFmtId="0" fontId="5" fillId="0" borderId="0" xfId="0" applyFont="1"/>
    <xf numFmtId="0" fontId="1" fillId="3" borderId="1" xfId="0" applyFont="1" applyFill="1" applyBorder="1" applyAlignment="1">
      <alignment horizontal="center"/>
    </xf>
    <xf numFmtId="0" fontId="6" fillId="2" borderId="1"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wrapText="1"/>
    </xf>
    <xf numFmtId="0" fontId="0" fillId="4" borderId="0" xfId="0" applyFill="1" applyAlignment="1">
      <alignment wrapText="1"/>
    </xf>
    <xf numFmtId="0" fontId="8" fillId="0" borderId="0" xfId="0" applyFont="1" applyAlignment="1">
      <alignment wrapText="1"/>
    </xf>
    <xf numFmtId="0" fontId="3" fillId="0" borderId="0" xfId="0" applyFont="1" applyAlignment="1">
      <alignment horizontal="center"/>
    </xf>
    <xf numFmtId="164" fontId="1" fillId="3" borderId="1" xfId="1" applyNumberFormat="1" applyFont="1" applyFill="1" applyBorder="1"/>
    <xf numFmtId="43" fontId="1" fillId="3" borderId="1" xfId="1" applyFont="1" applyFill="1" applyBorder="1"/>
    <xf numFmtId="0" fontId="0" fillId="3" borderId="1" xfId="1" applyNumberFormat="1" applyFont="1" applyFill="1" applyBorder="1" applyAlignment="1">
      <alignment horizontal="left"/>
    </xf>
    <xf numFmtId="165" fontId="1" fillId="3" borderId="1" xfId="1" applyNumberFormat="1" applyFont="1" applyFill="1" applyBorder="1"/>
    <xf numFmtId="0" fontId="1" fillId="3" borderId="1" xfId="0" applyFont="1" applyFill="1" applyBorder="1"/>
    <xf numFmtId="0" fontId="1" fillId="4" borderId="1" xfId="0" applyFont="1" applyFill="1" applyBorder="1"/>
    <xf numFmtId="0" fontId="1" fillId="4" borderId="1" xfId="0" applyFont="1" applyFill="1" applyBorder="1" applyAlignment="1">
      <alignment horizontal="center"/>
    </xf>
    <xf numFmtId="0" fontId="6" fillId="3" borderId="1" xfId="0" applyFont="1" applyFill="1" applyBorder="1"/>
    <xf numFmtId="0" fontId="0" fillId="3" borderId="1" xfId="0" applyFill="1" applyBorder="1"/>
    <xf numFmtId="164" fontId="1" fillId="3" borderId="2" xfId="1" applyNumberFormat="1" applyFont="1" applyFill="1" applyBorder="1"/>
    <xf numFmtId="43" fontId="1" fillId="3" borderId="2" xfId="1" applyFont="1" applyFill="1" applyBorder="1"/>
    <xf numFmtId="165" fontId="1" fillId="3" borderId="2" xfId="1" applyNumberFormat="1" applyFont="1" applyFill="1" applyBorder="1"/>
    <xf numFmtId="0" fontId="4" fillId="2" borderId="3" xfId="0" applyFont="1" applyFill="1" applyBorder="1" applyAlignment="1">
      <alignment horizontal="center"/>
    </xf>
    <xf numFmtId="0" fontId="0" fillId="2" borderId="4" xfId="0" applyFill="1" applyBorder="1"/>
    <xf numFmtId="165" fontId="4" fillId="2" borderId="5" xfId="0" applyNumberFormat="1" applyFont="1" applyFill="1" applyBorder="1"/>
    <xf numFmtId="0" fontId="9" fillId="2" borderId="3" xfId="0" applyFont="1" applyFill="1" applyBorder="1" applyAlignment="1">
      <alignment horizontal="center"/>
    </xf>
    <xf numFmtId="165" fontId="4" fillId="3" borderId="6" xfId="0" applyNumberFormat="1" applyFont="1" applyFill="1" applyBorder="1"/>
    <xf numFmtId="0" fontId="1" fillId="3" borderId="1" xfId="1" applyNumberFormat="1" applyFont="1" applyFill="1" applyBorder="1"/>
    <xf numFmtId="13" fontId="1" fillId="3" borderId="1" xfId="1" quotePrefix="1" applyNumberFormat="1" applyFont="1" applyFill="1" applyBorder="1"/>
    <xf numFmtId="43" fontId="1" fillId="3" borderId="1" xfId="1" quotePrefix="1" applyFont="1" applyFill="1" applyBorder="1"/>
    <xf numFmtId="43" fontId="5" fillId="0" borderId="5" xfId="1" applyFont="1" applyFill="1" applyBorder="1"/>
    <xf numFmtId="0" fontId="0" fillId="3" borderId="1" xfId="0" applyFill="1" applyBorder="1" applyAlignment="1">
      <alignment horizontal="center"/>
    </xf>
    <xf numFmtId="164" fontId="1" fillId="3" borderId="0" xfId="1" applyNumberFormat="1" applyFont="1" applyFill="1" applyBorder="1"/>
    <xf numFmtId="13" fontId="1" fillId="3" borderId="0" xfId="1" quotePrefix="1" applyNumberFormat="1" applyFont="1" applyFill="1" applyBorder="1"/>
    <xf numFmtId="0" fontId="0" fillId="3" borderId="0" xfId="1" applyNumberFormat="1" applyFont="1" applyFill="1" applyBorder="1" applyAlignment="1">
      <alignment horizontal="left"/>
    </xf>
    <xf numFmtId="165" fontId="1" fillId="3" borderId="0" xfId="1" applyNumberFormat="1" applyFont="1" applyFill="1" applyBorder="1"/>
    <xf numFmtId="0" fontId="1" fillId="3" borderId="0" xfId="0" applyFont="1" applyFill="1"/>
    <xf numFmtId="0" fontId="1" fillId="4" borderId="0" xfId="0" applyFont="1" applyFill="1"/>
    <xf numFmtId="0" fontId="1" fillId="4" borderId="0" xfId="0" applyFont="1" applyFill="1" applyAlignment="1">
      <alignment horizontal="center"/>
    </xf>
    <xf numFmtId="13" fontId="1" fillId="3" borderId="1" xfId="1" applyNumberFormat="1" applyFont="1" applyFill="1" applyBorder="1"/>
    <xf numFmtId="0" fontId="0" fillId="3" borderId="1" xfId="0" applyFill="1" applyBorder="1" applyAlignment="1">
      <alignment horizontal="center" vertical="center"/>
    </xf>
    <xf numFmtId="165" fontId="1" fillId="3" borderId="1" xfId="1" quotePrefix="1" applyNumberFormat="1" applyFont="1" applyFill="1" applyBorder="1"/>
    <xf numFmtId="164" fontId="1" fillId="3" borderId="1" xfId="1" quotePrefix="1" applyNumberFormat="1" applyFont="1" applyFill="1" applyBorder="1"/>
    <xf numFmtId="49" fontId="1" fillId="3" borderId="1" xfId="1" quotePrefix="1" applyNumberFormat="1" applyFont="1" applyFill="1" applyBorder="1"/>
    <xf numFmtId="0" fontId="1" fillId="3" borderId="0" xfId="0" quotePrefix="1" applyFont="1" applyFill="1"/>
    <xf numFmtId="164" fontId="1" fillId="3" borderId="2" xfId="1" quotePrefix="1" applyNumberFormat="1" applyFont="1" applyFill="1" applyBorder="1"/>
    <xf numFmtId="0" fontId="1" fillId="3" borderId="1" xfId="0" applyFont="1" applyFill="1" applyBorder="1" applyAlignment="1">
      <alignment horizontal="center" vertical="center"/>
    </xf>
    <xf numFmtId="0" fontId="6" fillId="3" borderId="1" xfId="0" applyFont="1" applyFill="1" applyBorder="1" applyAlignment="1">
      <alignment wrapText="1"/>
    </xf>
    <xf numFmtId="165" fontId="1" fillId="3" borderId="1" xfId="1" applyNumberFormat="1" applyFont="1" applyFill="1" applyBorder="1" applyAlignment="1">
      <alignment vertical="center"/>
    </xf>
    <xf numFmtId="0" fontId="1" fillId="3"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horizontal="center" vertical="center"/>
    </xf>
    <xf numFmtId="0" fontId="1" fillId="3" borderId="1" xfId="0" applyFont="1" applyFill="1" applyBorder="1" applyAlignment="1">
      <alignment vertical="center" wrapText="1"/>
    </xf>
    <xf numFmtId="164" fontId="1" fillId="3" borderId="1" xfId="1" applyNumberFormat="1" applyFont="1" applyFill="1" applyBorder="1" applyAlignment="1">
      <alignment horizontal="right"/>
    </xf>
    <xf numFmtId="165" fontId="11" fillId="2" borderId="5" xfId="0" applyNumberFormat="1" applyFont="1" applyFill="1" applyBorder="1"/>
    <xf numFmtId="0" fontId="0" fillId="3" borderId="1" xfId="0" applyFill="1" applyBorder="1" applyAlignment="1">
      <alignment vertical="center"/>
    </xf>
    <xf numFmtId="0" fontId="12" fillId="5" borderId="1" xfId="0" applyFont="1" applyFill="1" applyBorder="1"/>
    <xf numFmtId="0" fontId="4" fillId="2" borderId="1" xfId="0" applyFont="1" applyFill="1" applyBorder="1" applyAlignment="1">
      <alignment horizontal="center"/>
    </xf>
    <xf numFmtId="49" fontId="1" fillId="3" borderId="1" xfId="1" applyNumberFormat="1" applyFont="1" applyFill="1" applyBorder="1"/>
    <xf numFmtId="49" fontId="1" fillId="3" borderId="2" xfId="1" applyNumberFormat="1" applyFont="1" applyFill="1" applyBorder="1"/>
  </cellXfs>
  <cellStyles count="2">
    <cellStyle name="Comma" xfId="1" builtinId="3"/>
    <cellStyle name="Normal" xfId="0" builtinId="0"/>
  </cellStyles>
  <dxfs count="36">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ichelle Smith" id="{3B2DD1FB-041A-492B-9DDE-612930B8B883}" userId="S::Michelle.Smith@surreyheath.gov.uk::9e0f5197-f150-4ff2-86e3-4ae48864f37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5" dT="2025-02-03T10:15:26.74" personId="{3B2DD1FB-041A-492B-9DDE-612930B8B883}" id="{691FB06E-B5FF-4BC6-96D0-1B2E49D9AB9E}">
    <text>Check Total of all transactions entered on spreadsheet agree to the Total per the Statement.  This figure must be zero.</text>
  </threadedComment>
</ThreadedComments>
</file>

<file path=xl/threadedComments/threadedComment10.xml><?xml version="1.0" encoding="utf-8"?>
<ThreadedComments xmlns="http://schemas.microsoft.com/office/spreadsheetml/2018/threadedcomments" xmlns:x="http://schemas.openxmlformats.org/spreadsheetml/2006/main">
  <threadedComment ref="D21" dT="2025-02-03T10:15:26.74" personId="{3B2DD1FB-041A-492B-9DDE-612930B8B883}" id="{C0685E34-5D1F-43E9-9335-87F61364F66F}">
    <text>Check Total of all transactions entered on spreadsheet agree to the Total per the Statement.  This figure must be zero.</text>
  </threadedComment>
</ThreadedComments>
</file>

<file path=xl/threadedComments/threadedComment2.xml><?xml version="1.0" encoding="utf-8"?>
<ThreadedComments xmlns="http://schemas.microsoft.com/office/spreadsheetml/2018/threadedcomments" xmlns:x="http://schemas.openxmlformats.org/spreadsheetml/2006/main">
  <threadedComment ref="D26" dT="2025-02-03T10:15:26.74" personId="{3B2DD1FB-041A-492B-9DDE-612930B8B883}" id="{72733037-FF51-485F-A238-7BFFF96B9CE3}">
    <text>Check Total of all transactions entered on spreadsheet agree to the Total per the Statement.  This figure must be zero.</text>
  </threadedComment>
</ThreadedComments>
</file>

<file path=xl/threadedComments/threadedComment3.xml><?xml version="1.0" encoding="utf-8"?>
<ThreadedComments xmlns="http://schemas.microsoft.com/office/spreadsheetml/2018/threadedcomments" xmlns:x="http://schemas.openxmlformats.org/spreadsheetml/2006/main">
  <threadedComment ref="D11" dT="2025-02-03T10:15:26.74" personId="{3B2DD1FB-041A-492B-9DDE-612930B8B883}" id="{9ED9784F-EA33-42E8-949A-116E8707FB64}">
    <text>Check Total of all transactions entered on spreadsheet agree to the Total per the Statement.  This figure must be zero.</text>
  </threadedComment>
</ThreadedComments>
</file>

<file path=xl/threadedComments/threadedComment4.xml><?xml version="1.0" encoding="utf-8"?>
<ThreadedComments xmlns="http://schemas.microsoft.com/office/spreadsheetml/2018/threadedcomments" xmlns:x="http://schemas.openxmlformats.org/spreadsheetml/2006/main">
  <threadedComment ref="D21" dT="2025-02-03T10:15:26.74" personId="{3B2DD1FB-041A-492B-9DDE-612930B8B883}" id="{98DAF178-3987-4C96-A943-81B03D8227F7}">
    <text>Check Total of all transactions entered on spreadsheet agree to the Total per the Statement.  This figure must be zero.</text>
  </threadedComment>
</ThreadedComments>
</file>

<file path=xl/threadedComments/threadedComment5.xml><?xml version="1.0" encoding="utf-8"?>
<ThreadedComments xmlns="http://schemas.microsoft.com/office/spreadsheetml/2018/threadedcomments" xmlns:x="http://schemas.openxmlformats.org/spreadsheetml/2006/main">
  <threadedComment ref="D23" dT="2025-02-03T10:15:26.74" personId="{3B2DD1FB-041A-492B-9DDE-612930B8B883}" id="{D2B256E7-F82F-468E-AE06-2355A59078BA}">
    <text>Check Total of all transactions entered on spreadsheet agree to the Total per the Statement.  This figure must be zero.</text>
  </threadedComment>
</ThreadedComments>
</file>

<file path=xl/threadedComments/threadedComment6.xml><?xml version="1.0" encoding="utf-8"?>
<ThreadedComments xmlns="http://schemas.microsoft.com/office/spreadsheetml/2018/threadedcomments" xmlns:x="http://schemas.openxmlformats.org/spreadsheetml/2006/main">
  <threadedComment ref="D13" dT="2025-02-03T10:15:26.74" personId="{3B2DD1FB-041A-492B-9DDE-612930B8B883}" id="{0F80FFCD-4167-4C25-87FE-BDA5610C531D}">
    <text>Check Total of all transactions entered on spreadsheet agree to the Total per the Statement.  This figure must be zero.</text>
  </threadedComment>
</ThreadedComments>
</file>

<file path=xl/threadedComments/threadedComment7.xml><?xml version="1.0" encoding="utf-8"?>
<ThreadedComments xmlns="http://schemas.microsoft.com/office/spreadsheetml/2018/threadedcomments" xmlns:x="http://schemas.openxmlformats.org/spreadsheetml/2006/main">
  <threadedComment ref="D21" dT="2025-02-03T10:15:26.74" personId="{3B2DD1FB-041A-492B-9DDE-612930B8B883}" id="{57EAE137-F00B-4070-98D4-FA41A50DCA44}">
    <text>Check Total of all transactions entered on spreadsheet agree to the Total per the Statement.  This figure must be zero.</text>
  </threadedComment>
</ThreadedComments>
</file>

<file path=xl/threadedComments/threadedComment8.xml><?xml version="1.0" encoding="utf-8"?>
<ThreadedComments xmlns="http://schemas.microsoft.com/office/spreadsheetml/2018/threadedcomments" xmlns:x="http://schemas.openxmlformats.org/spreadsheetml/2006/main">
  <threadedComment ref="D19" dT="2025-02-03T10:15:26.74" personId="{3B2DD1FB-041A-492B-9DDE-612930B8B883}" id="{7A7A0E7F-C10E-49B2-9D74-5869A1AE994A}">
    <text>Check Total of all transactions entered on spreadsheet agree to the Total per the Statement.  This figure must be zero.</text>
  </threadedComment>
</ThreadedComments>
</file>

<file path=xl/threadedComments/threadedComment9.xml><?xml version="1.0" encoding="utf-8"?>
<ThreadedComments xmlns="http://schemas.microsoft.com/office/spreadsheetml/2018/threadedcomments" xmlns:x="http://schemas.openxmlformats.org/spreadsheetml/2006/main">
  <threadedComment ref="D21" dT="2025-02-03T10:15:26.74" personId="{3B2DD1FB-041A-492B-9DDE-612930B8B883}" id="{C1CB3A10-C6C4-4EBB-9249-92EBB9159F10}">
    <text>Check Total of all transactions entered on spreadsheet agree to the Total per the Statement.  This figure must be zero.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0.xml"/><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1FF81-13CD-42CD-ACCD-CA88B2524536}">
  <dimension ref="A1:H25"/>
  <sheetViews>
    <sheetView workbookViewId="0">
      <selection activeCell="E24" sqref="E24"/>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31.4531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19"/>
    </row>
    <row r="3" spans="1:8" ht="16" x14ac:dyDescent="0.4">
      <c r="A3" s="5" t="s">
        <v>3</v>
      </c>
      <c r="B3" s="4" t="s">
        <v>64</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43" t="s">
        <v>83</v>
      </c>
      <c r="B6" s="45" t="s">
        <v>26</v>
      </c>
      <c r="C6" s="13">
        <v>9</v>
      </c>
      <c r="D6" s="42">
        <v>-100.81</v>
      </c>
      <c r="E6" s="15" t="s">
        <v>27</v>
      </c>
      <c r="F6" s="16" t="s">
        <v>19</v>
      </c>
      <c r="G6" s="17">
        <f>$B$2</f>
        <v>0</v>
      </c>
      <c r="H6" s="15" t="s">
        <v>84</v>
      </c>
    </row>
    <row r="7" spans="1:8" s="1" customFormat="1" ht="16" x14ac:dyDescent="0.4">
      <c r="A7" s="43" t="s">
        <v>85</v>
      </c>
      <c r="B7" s="29" t="s">
        <v>25</v>
      </c>
      <c r="C7" s="13" t="s">
        <v>18</v>
      </c>
      <c r="D7" s="14">
        <v>-16.95</v>
      </c>
      <c r="E7" s="15" t="s">
        <v>86</v>
      </c>
      <c r="F7" s="16"/>
      <c r="G7" s="17"/>
      <c r="H7" s="15" t="s">
        <v>87</v>
      </c>
    </row>
    <row r="8" spans="1:8" s="1" customFormat="1" ht="16" x14ac:dyDescent="0.4">
      <c r="A8" s="43" t="s">
        <v>88</v>
      </c>
      <c r="B8" s="45" t="s">
        <v>89</v>
      </c>
      <c r="C8" s="13">
        <v>9</v>
      </c>
      <c r="D8" s="14">
        <v>-277.5</v>
      </c>
      <c r="E8" s="15" t="s">
        <v>90</v>
      </c>
      <c r="F8" s="16" t="s">
        <v>19</v>
      </c>
      <c r="G8" s="17">
        <f t="shared" ref="G8:G13" si="0">$B$2</f>
        <v>0</v>
      </c>
      <c r="H8" s="15" t="s">
        <v>91</v>
      </c>
    </row>
    <row r="9" spans="1:8" s="1" customFormat="1" ht="16" x14ac:dyDescent="0.4">
      <c r="A9" s="43" t="s">
        <v>88</v>
      </c>
      <c r="B9" s="45" t="s">
        <v>25</v>
      </c>
      <c r="C9" s="13" t="s">
        <v>18</v>
      </c>
      <c r="D9" s="14">
        <v>-42.59</v>
      </c>
      <c r="E9" s="15" t="s">
        <v>92</v>
      </c>
      <c r="F9" s="16" t="s">
        <v>19</v>
      </c>
      <c r="G9" s="17">
        <f t="shared" si="0"/>
        <v>0</v>
      </c>
      <c r="H9" s="15" t="s">
        <v>93</v>
      </c>
    </row>
    <row r="10" spans="1:8" s="1" customFormat="1" ht="16" x14ac:dyDescent="0.4">
      <c r="A10" s="43"/>
      <c r="B10" s="45"/>
      <c r="C10" s="13" t="s">
        <v>18</v>
      </c>
      <c r="D10" s="14"/>
      <c r="E10" s="15"/>
      <c r="F10" s="16" t="s">
        <v>19</v>
      </c>
      <c r="G10" s="17">
        <f t="shared" si="0"/>
        <v>0</v>
      </c>
      <c r="H10" s="15"/>
    </row>
    <row r="11" spans="1:8" s="1" customFormat="1" ht="16" x14ac:dyDescent="0.4">
      <c r="A11" s="43"/>
      <c r="B11" s="29"/>
      <c r="C11" s="13" t="s">
        <v>18</v>
      </c>
      <c r="D11" s="14"/>
      <c r="E11" s="15"/>
      <c r="F11" s="16" t="s">
        <v>19</v>
      </c>
      <c r="G11" s="17">
        <f t="shared" si="0"/>
        <v>0</v>
      </c>
      <c r="H11" s="15"/>
    </row>
    <row r="12" spans="1:8" s="1" customFormat="1" ht="16" x14ac:dyDescent="0.4">
      <c r="A12" s="43"/>
      <c r="B12" s="29"/>
      <c r="C12" s="13" t="s">
        <v>18</v>
      </c>
      <c r="D12" s="14"/>
      <c r="E12" s="15"/>
      <c r="F12" s="16" t="s">
        <v>19</v>
      </c>
      <c r="G12" s="17">
        <f t="shared" si="0"/>
        <v>0</v>
      </c>
      <c r="H12" s="15"/>
    </row>
    <row r="13" spans="1:8" s="1" customFormat="1" ht="16" x14ac:dyDescent="0.4">
      <c r="A13" s="43"/>
      <c r="B13" s="30"/>
      <c r="C13" s="13" t="s">
        <v>18</v>
      </c>
      <c r="D13" s="14"/>
      <c r="E13" s="15"/>
      <c r="F13" s="16" t="s">
        <v>19</v>
      </c>
      <c r="G13" s="17">
        <f t="shared" si="0"/>
        <v>0</v>
      </c>
      <c r="H13" s="19"/>
    </row>
    <row r="14" spans="1:8" s="1" customFormat="1" ht="16" x14ac:dyDescent="0.4">
      <c r="A14" s="43"/>
      <c r="B14" s="29"/>
      <c r="C14" s="13" t="s">
        <v>18</v>
      </c>
      <c r="D14" s="14"/>
      <c r="E14" s="15"/>
      <c r="F14" s="16"/>
      <c r="G14" s="17"/>
      <c r="H14" s="15"/>
    </row>
    <row r="15" spans="1:8" s="1" customFormat="1" ht="16" x14ac:dyDescent="0.4">
      <c r="A15" s="43"/>
      <c r="B15" s="30"/>
      <c r="C15" s="13" t="s">
        <v>18</v>
      </c>
      <c r="D15" s="14"/>
      <c r="E15" s="15"/>
      <c r="F15" s="16"/>
      <c r="G15" s="17"/>
      <c r="H15" s="15"/>
    </row>
    <row r="16" spans="1:8" s="1" customFormat="1" ht="16" x14ac:dyDescent="0.4">
      <c r="A16" s="43"/>
      <c r="B16" s="30"/>
      <c r="C16" s="13" t="s">
        <v>18</v>
      </c>
      <c r="D16" s="14"/>
      <c r="E16" s="15"/>
      <c r="F16" s="16"/>
      <c r="G16" s="17"/>
      <c r="H16" s="15"/>
    </row>
    <row r="17" spans="1:8" s="1" customFormat="1" ht="16" x14ac:dyDescent="0.4">
      <c r="A17" s="43"/>
      <c r="B17" s="30"/>
      <c r="C17" s="13" t="s">
        <v>18</v>
      </c>
      <c r="D17" s="14"/>
      <c r="E17" s="15"/>
      <c r="F17" s="16"/>
      <c r="G17" s="17"/>
      <c r="H17" s="15"/>
    </row>
    <row r="18" spans="1:8" s="1" customFormat="1" ht="16" x14ac:dyDescent="0.4">
      <c r="A18" s="43"/>
      <c r="B18" s="30"/>
      <c r="C18" s="13" t="s">
        <v>18</v>
      </c>
      <c r="D18" s="14"/>
      <c r="E18" s="15"/>
      <c r="F18" s="16"/>
      <c r="G18" s="17"/>
      <c r="H18" s="15"/>
    </row>
    <row r="19" spans="1:8" s="1" customFormat="1" ht="16" x14ac:dyDescent="0.4">
      <c r="A19" s="43"/>
      <c r="B19" s="30"/>
      <c r="C19" s="13" t="s">
        <v>18</v>
      </c>
      <c r="D19" s="14"/>
      <c r="E19" s="15"/>
      <c r="F19" s="16"/>
      <c r="G19" s="17"/>
      <c r="H19" s="15"/>
    </row>
    <row r="20" spans="1:8" s="1" customFormat="1" ht="16.5" thickBot="1" x14ac:dyDescent="0.45">
      <c r="A20" s="46"/>
      <c r="B20" s="30"/>
      <c r="C20" s="13" t="s">
        <v>18</v>
      </c>
      <c r="D20" s="22"/>
      <c r="E20" s="15"/>
      <c r="F20" s="16"/>
      <c r="G20" s="17"/>
      <c r="H20" s="15"/>
    </row>
    <row r="21" spans="1:8" ht="24" thickBot="1" x14ac:dyDescent="0.6">
      <c r="A21" s="23" t="s">
        <v>20</v>
      </c>
      <c r="B21" s="24"/>
      <c r="C21" s="24"/>
      <c r="D21" s="25">
        <f>SUM(D6:D20)</f>
        <v>-437.85</v>
      </c>
    </row>
    <row r="22" spans="1:8" ht="15" thickBot="1" x14ac:dyDescent="0.4"/>
    <row r="23" spans="1:8" ht="24" thickBot="1" x14ac:dyDescent="0.6">
      <c r="A23" s="26" t="s">
        <v>21</v>
      </c>
      <c r="B23" s="24" t="s">
        <v>22</v>
      </c>
      <c r="C23" s="24"/>
      <c r="D23" s="27">
        <v>437.85</v>
      </c>
    </row>
    <row r="24" spans="1:8" ht="15" thickBot="1" x14ac:dyDescent="0.4"/>
    <row r="25" spans="1:8" ht="24" thickBot="1" x14ac:dyDescent="0.6">
      <c r="A25" s="23" t="s">
        <v>23</v>
      </c>
      <c r="B25" s="24" t="s">
        <v>24</v>
      </c>
      <c r="C25" s="24"/>
      <c r="D25" s="25">
        <f>D21-D23</f>
        <v>-875.7</v>
      </c>
    </row>
  </sheetData>
  <mergeCells count="1">
    <mergeCell ref="A1:B1"/>
  </mergeCells>
  <conditionalFormatting sqref="D25">
    <cfRule type="cellIs" dxfId="35" priority="1" operator="greaterThanOrEqual">
      <formula>0.01</formula>
    </cfRule>
    <cfRule type="cellIs" dxfId="34" priority="2" operator="lessThanOrEqual">
      <formula>-0.01</formula>
    </cfRule>
    <cfRule type="cellIs" dxfId="33" priority="3" operator="between">
      <formula>-0.01</formula>
      <formula>0.01</formula>
    </cfRule>
  </conditionalFormatting>
  <dataValidations count="1">
    <dataValidation type="textLength" operator="lessThanOrEqual" allowBlank="1" showInputMessage="1" showErrorMessage="1" sqref="E4:E1048576" xr:uid="{B68253D1-C2C6-452E-BBE8-BAD6C8C97291}">
      <formula1>28</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A109-3078-46D3-BE7B-81167C08DCC7}">
  <dimension ref="A1:H21"/>
  <sheetViews>
    <sheetView workbookViewId="0">
      <selection activeCell="H7" sqref="H7"/>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19"/>
    </row>
    <row r="3" spans="1:8" ht="16" x14ac:dyDescent="0.4">
      <c r="A3" s="5" t="s">
        <v>3</v>
      </c>
      <c r="B3" s="4" t="s">
        <v>67</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11"/>
      <c r="B6" s="12"/>
      <c r="C6" s="13"/>
      <c r="D6" s="14"/>
      <c r="E6" s="18" t="s">
        <v>30</v>
      </c>
      <c r="F6" s="16" t="s">
        <v>19</v>
      </c>
      <c r="G6" s="17">
        <f>$B$2</f>
        <v>0</v>
      </c>
      <c r="H6" s="18"/>
    </row>
    <row r="7" spans="1:8" s="1" customFormat="1" ht="16" x14ac:dyDescent="0.4">
      <c r="A7" s="11">
        <v>46190</v>
      </c>
      <c r="B7" s="29" t="s">
        <v>68</v>
      </c>
      <c r="C7" s="13" t="s">
        <v>18</v>
      </c>
      <c r="D7" s="14">
        <v>-269</v>
      </c>
      <c r="E7" s="15" t="s">
        <v>69</v>
      </c>
      <c r="F7" s="16" t="s">
        <v>19</v>
      </c>
      <c r="G7" s="17">
        <f t="shared" ref="G7:G16" si="0">$B$2</f>
        <v>0</v>
      </c>
      <c r="H7" s="15" t="s">
        <v>113</v>
      </c>
    </row>
    <row r="8" spans="1:8" s="1" customFormat="1" ht="16" x14ac:dyDescent="0.4">
      <c r="A8" s="11"/>
      <c r="B8" s="29"/>
      <c r="C8" s="13"/>
      <c r="D8" s="14"/>
      <c r="E8" s="15" t="s">
        <v>30</v>
      </c>
      <c r="F8" s="16" t="s">
        <v>19</v>
      </c>
      <c r="G8" s="17">
        <f t="shared" si="0"/>
        <v>0</v>
      </c>
      <c r="H8" s="15"/>
    </row>
    <row r="9" spans="1:8" s="1" customFormat="1" ht="16" x14ac:dyDescent="0.4">
      <c r="A9" s="11"/>
      <c r="B9" s="29"/>
      <c r="C9" s="13"/>
      <c r="D9" s="14"/>
      <c r="E9" s="15" t="s">
        <v>30</v>
      </c>
      <c r="F9" s="16" t="s">
        <v>19</v>
      </c>
      <c r="G9" s="17">
        <f t="shared" si="0"/>
        <v>0</v>
      </c>
      <c r="H9" s="15"/>
    </row>
    <row r="10" spans="1:8" s="1" customFormat="1" ht="16" x14ac:dyDescent="0.4">
      <c r="A10" s="11"/>
      <c r="B10" s="29"/>
      <c r="C10" s="13"/>
      <c r="D10" s="14"/>
      <c r="E10" s="15" t="s">
        <v>30</v>
      </c>
      <c r="F10" s="16" t="s">
        <v>19</v>
      </c>
      <c r="G10" s="17">
        <f t="shared" si="0"/>
        <v>0</v>
      </c>
      <c r="H10" s="15"/>
    </row>
    <row r="11" spans="1:8" s="1" customFormat="1" ht="16" x14ac:dyDescent="0.4">
      <c r="A11" s="11"/>
      <c r="B11" s="29"/>
      <c r="C11" s="13"/>
      <c r="D11" s="14"/>
      <c r="E11" s="15" t="s">
        <v>30</v>
      </c>
      <c r="F11" s="16" t="s">
        <v>19</v>
      </c>
      <c r="G11" s="17">
        <f t="shared" si="0"/>
        <v>0</v>
      </c>
      <c r="H11" s="15"/>
    </row>
    <row r="12" spans="1:8" s="1" customFormat="1" ht="16" x14ac:dyDescent="0.4">
      <c r="A12" s="11"/>
      <c r="B12" s="30"/>
      <c r="C12" s="13"/>
      <c r="D12" s="14"/>
      <c r="E12" s="15" t="s">
        <v>30</v>
      </c>
      <c r="F12" s="16" t="s">
        <v>19</v>
      </c>
      <c r="G12" s="17">
        <f t="shared" si="0"/>
        <v>0</v>
      </c>
      <c r="H12" s="19"/>
    </row>
    <row r="13" spans="1:8" s="1" customFormat="1" ht="16" x14ac:dyDescent="0.4">
      <c r="A13" s="11"/>
      <c r="B13" s="30"/>
      <c r="C13" s="13"/>
      <c r="D13" s="14"/>
      <c r="E13" s="15" t="s">
        <v>30</v>
      </c>
      <c r="F13" s="16" t="s">
        <v>19</v>
      </c>
      <c r="G13" s="17">
        <f t="shared" si="0"/>
        <v>0</v>
      </c>
      <c r="H13" s="19"/>
    </row>
    <row r="14" spans="1:8" s="1" customFormat="1" ht="16" x14ac:dyDescent="0.4">
      <c r="A14" s="11"/>
      <c r="B14" s="12"/>
      <c r="C14" s="13"/>
      <c r="D14" s="14"/>
      <c r="E14" s="15" t="s">
        <v>30</v>
      </c>
      <c r="F14" s="16" t="s">
        <v>19</v>
      </c>
      <c r="G14" s="17">
        <f t="shared" si="0"/>
        <v>0</v>
      </c>
      <c r="H14" s="15"/>
    </row>
    <row r="15" spans="1:8" s="1" customFormat="1" ht="16" x14ac:dyDescent="0.4">
      <c r="A15" s="11"/>
      <c r="B15" s="12"/>
      <c r="C15" s="13"/>
      <c r="D15" s="14"/>
      <c r="E15" s="15" t="s">
        <v>30</v>
      </c>
      <c r="F15" s="16" t="s">
        <v>19</v>
      </c>
      <c r="G15" s="17">
        <f t="shared" si="0"/>
        <v>0</v>
      </c>
      <c r="H15" s="15"/>
    </row>
    <row r="16" spans="1:8" s="1" customFormat="1" ht="16.5" thickBot="1" x14ac:dyDescent="0.45">
      <c r="A16" s="20"/>
      <c r="B16" s="21"/>
      <c r="C16" s="13"/>
      <c r="D16" s="22"/>
      <c r="E16" s="15" t="s">
        <v>30</v>
      </c>
      <c r="F16" s="16" t="s">
        <v>19</v>
      </c>
      <c r="G16" s="17">
        <f t="shared" si="0"/>
        <v>0</v>
      </c>
      <c r="H16" s="15"/>
    </row>
    <row r="17" spans="1:4" ht="24" thickBot="1" x14ac:dyDescent="0.6">
      <c r="A17" s="23" t="s">
        <v>20</v>
      </c>
      <c r="B17" s="24"/>
      <c r="C17" s="24"/>
      <c r="D17" s="25">
        <f>SUM(D6:D16)</f>
        <v>-269</v>
      </c>
    </row>
    <row r="18" spans="1:4" ht="15" thickBot="1" x14ac:dyDescent="0.4"/>
    <row r="19" spans="1:4" ht="24" thickBot="1" x14ac:dyDescent="0.6">
      <c r="A19" s="26" t="s">
        <v>21</v>
      </c>
      <c r="B19" s="24" t="s">
        <v>22</v>
      </c>
      <c r="C19" s="24"/>
      <c r="D19" s="27">
        <v>-269</v>
      </c>
    </row>
    <row r="20" spans="1:4" ht="15" thickBot="1" x14ac:dyDescent="0.4"/>
    <row r="21" spans="1:4" ht="24" thickBot="1" x14ac:dyDescent="0.6">
      <c r="A21" s="23" t="s">
        <v>23</v>
      </c>
      <c r="B21" s="24" t="s">
        <v>24</v>
      </c>
      <c r="C21" s="24"/>
      <c r="D21" s="31">
        <f>D17-D19</f>
        <v>0</v>
      </c>
    </row>
  </sheetData>
  <mergeCells count="1">
    <mergeCell ref="A1:B1"/>
  </mergeCells>
  <conditionalFormatting sqref="D21">
    <cfRule type="cellIs" dxfId="8" priority="1" operator="greaterThanOrEqual">
      <formula>0.01</formula>
    </cfRule>
    <cfRule type="cellIs" dxfId="7" priority="2" operator="lessThanOrEqual">
      <formula>-0.01</formula>
    </cfRule>
    <cfRule type="cellIs" dxfId="6" priority="3" operator="between">
      <formula>-0.01</formula>
      <formula>0.01</formula>
    </cfRule>
  </conditionalFormatting>
  <dataValidations count="1">
    <dataValidation type="textLength" operator="lessThanOrEqual" allowBlank="1" showInputMessage="1" showErrorMessage="1" sqref="E4:E1048576" xr:uid="{853A8EF1-006A-481F-A328-77605D1E6F0F}">
      <formula1>28</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6E46-C58D-47A0-9A55-895416D8147A}">
  <dimension ref="A1:H21"/>
  <sheetViews>
    <sheetView tabSelected="1" workbookViewId="0">
      <selection activeCell="G20" sqref="G20"/>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19" t="s">
        <v>114</v>
      </c>
    </row>
    <row r="3" spans="1:8" ht="16" x14ac:dyDescent="0.4">
      <c r="A3" s="5" t="s">
        <v>3</v>
      </c>
      <c r="B3" s="4" t="s">
        <v>115</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11"/>
      <c r="B6" s="59"/>
      <c r="C6" s="13"/>
      <c r="D6" s="14"/>
      <c r="E6" s="18" t="s">
        <v>30</v>
      </c>
      <c r="F6" s="16" t="s">
        <v>19</v>
      </c>
      <c r="G6" s="17" t="str">
        <f>$B$2</f>
        <v>l</v>
      </c>
      <c r="H6" s="18"/>
    </row>
    <row r="7" spans="1:8" s="1" customFormat="1" ht="16" x14ac:dyDescent="0.4">
      <c r="A7" s="11">
        <v>46176</v>
      </c>
      <c r="B7" s="59" t="s">
        <v>116</v>
      </c>
      <c r="C7" s="13" t="s">
        <v>18</v>
      </c>
      <c r="D7" s="14">
        <v>-120</v>
      </c>
      <c r="E7" s="15" t="s">
        <v>117</v>
      </c>
      <c r="F7" s="16" t="s">
        <v>19</v>
      </c>
      <c r="G7" s="17" t="str">
        <f t="shared" ref="G7:G16" si="0">$B$2</f>
        <v>l</v>
      </c>
      <c r="H7" s="15"/>
    </row>
    <row r="8" spans="1:8" s="1" customFormat="1" ht="16" x14ac:dyDescent="0.4">
      <c r="A8" s="11"/>
      <c r="B8" s="59"/>
      <c r="C8" s="13"/>
      <c r="D8" s="14"/>
      <c r="E8" s="15"/>
      <c r="F8" s="16" t="s">
        <v>19</v>
      </c>
      <c r="G8" s="17" t="str">
        <f t="shared" si="0"/>
        <v>l</v>
      </c>
      <c r="H8" s="15"/>
    </row>
    <row r="9" spans="1:8" s="1" customFormat="1" ht="16" x14ac:dyDescent="0.4">
      <c r="A9" s="11"/>
      <c r="B9" s="59"/>
      <c r="C9" s="13"/>
      <c r="D9" s="14"/>
      <c r="E9" s="15"/>
      <c r="F9" s="16" t="s">
        <v>19</v>
      </c>
      <c r="G9" s="17" t="str">
        <f t="shared" si="0"/>
        <v>l</v>
      </c>
      <c r="H9" s="15"/>
    </row>
    <row r="10" spans="1:8" s="1" customFormat="1" ht="16" x14ac:dyDescent="0.4">
      <c r="A10" s="11"/>
      <c r="B10" s="59"/>
      <c r="C10" s="13"/>
      <c r="D10" s="14"/>
      <c r="E10" s="15"/>
      <c r="F10" s="16" t="s">
        <v>19</v>
      </c>
      <c r="G10" s="17" t="str">
        <f t="shared" si="0"/>
        <v>l</v>
      </c>
      <c r="H10" s="15"/>
    </row>
    <row r="11" spans="1:8" s="1" customFormat="1" ht="16" x14ac:dyDescent="0.4">
      <c r="A11" s="11"/>
      <c r="B11" s="59"/>
      <c r="C11" s="13"/>
      <c r="D11" s="14"/>
      <c r="E11" s="15"/>
      <c r="F11" s="16" t="s">
        <v>19</v>
      </c>
      <c r="G11" s="17" t="str">
        <f t="shared" si="0"/>
        <v>l</v>
      </c>
      <c r="H11" s="15"/>
    </row>
    <row r="12" spans="1:8" s="1" customFormat="1" ht="16" x14ac:dyDescent="0.4">
      <c r="A12" s="11"/>
      <c r="B12" s="59"/>
      <c r="C12" s="13"/>
      <c r="D12" s="14"/>
      <c r="E12" s="15"/>
      <c r="F12" s="16" t="s">
        <v>19</v>
      </c>
      <c r="G12" s="17" t="str">
        <f t="shared" si="0"/>
        <v>l</v>
      </c>
      <c r="H12" s="19"/>
    </row>
    <row r="13" spans="1:8" s="1" customFormat="1" ht="16" x14ac:dyDescent="0.4">
      <c r="A13" s="11"/>
      <c r="B13" s="59"/>
      <c r="C13" s="13"/>
      <c r="D13" s="14"/>
      <c r="E13" s="15"/>
      <c r="F13" s="16" t="s">
        <v>19</v>
      </c>
      <c r="G13" s="17" t="str">
        <f t="shared" si="0"/>
        <v>l</v>
      </c>
      <c r="H13" s="19"/>
    </row>
    <row r="14" spans="1:8" s="1" customFormat="1" ht="16" x14ac:dyDescent="0.4">
      <c r="A14" s="11"/>
      <c r="B14" s="59"/>
      <c r="C14" s="13"/>
      <c r="D14" s="14"/>
      <c r="E14" s="15"/>
      <c r="F14" s="16" t="s">
        <v>19</v>
      </c>
      <c r="G14" s="17" t="str">
        <f t="shared" si="0"/>
        <v>l</v>
      </c>
      <c r="H14" s="15"/>
    </row>
    <row r="15" spans="1:8" s="1" customFormat="1" ht="16" x14ac:dyDescent="0.4">
      <c r="A15" s="11"/>
      <c r="B15" s="59"/>
      <c r="C15" s="13"/>
      <c r="D15" s="14"/>
      <c r="E15" s="15"/>
      <c r="F15" s="16" t="s">
        <v>19</v>
      </c>
      <c r="G15" s="17" t="str">
        <f t="shared" si="0"/>
        <v>l</v>
      </c>
      <c r="H15" s="15"/>
    </row>
    <row r="16" spans="1:8" s="1" customFormat="1" ht="16.5" thickBot="1" x14ac:dyDescent="0.45">
      <c r="A16" s="20"/>
      <c r="B16" s="60"/>
      <c r="C16" s="13"/>
      <c r="D16" s="22"/>
      <c r="E16" s="15"/>
      <c r="F16" s="16" t="s">
        <v>19</v>
      </c>
      <c r="G16" s="17" t="str">
        <f t="shared" si="0"/>
        <v>l</v>
      </c>
      <c r="H16" s="15"/>
    </row>
    <row r="17" spans="1:4" ht="24" thickBot="1" x14ac:dyDescent="0.6">
      <c r="A17" s="23" t="s">
        <v>20</v>
      </c>
      <c r="B17" s="24"/>
      <c r="C17" s="24"/>
      <c r="D17" s="25">
        <f>SUM(D6:D16)</f>
        <v>-120</v>
      </c>
    </row>
    <row r="18" spans="1:4" ht="15" thickBot="1" x14ac:dyDescent="0.4"/>
    <row r="19" spans="1:4" ht="24" thickBot="1" x14ac:dyDescent="0.6">
      <c r="A19" s="26" t="s">
        <v>21</v>
      </c>
      <c r="B19" s="24" t="s">
        <v>22</v>
      </c>
      <c r="C19" s="24"/>
      <c r="D19" s="27">
        <v>-120</v>
      </c>
    </row>
    <row r="20" spans="1:4" ht="15" thickBot="1" x14ac:dyDescent="0.4"/>
    <row r="21" spans="1:4" ht="24" thickBot="1" x14ac:dyDescent="0.6">
      <c r="A21" s="23" t="s">
        <v>23</v>
      </c>
      <c r="B21" s="24" t="s">
        <v>24</v>
      </c>
      <c r="C21" s="24"/>
      <c r="D21" s="25">
        <f>D17-D19</f>
        <v>0</v>
      </c>
    </row>
  </sheetData>
  <mergeCells count="1">
    <mergeCell ref="A1:B1"/>
  </mergeCells>
  <conditionalFormatting sqref="D21">
    <cfRule type="cellIs" dxfId="2" priority="1" operator="greaterThanOrEqual">
      <formula>0.01</formula>
    </cfRule>
    <cfRule type="cellIs" dxfId="1" priority="2" operator="lessThanOrEqual">
      <formula>-0.01</formula>
    </cfRule>
    <cfRule type="cellIs" dxfId="0" priority="3" operator="between">
      <formula>-0.01</formula>
      <formula>0.01</formula>
    </cfRule>
  </conditionalFormatting>
  <dataValidations count="1">
    <dataValidation type="textLength" operator="lessThanOrEqual" allowBlank="1" showInputMessage="1" showErrorMessage="1" sqref="E4:E1048576" xr:uid="{0C45A121-F3E4-4B90-A242-2FF62331F280}">
      <formula1>28</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148D-9BF1-4BFB-B6B7-691AD4B025BF}">
  <dimension ref="A1:H26"/>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19"/>
    </row>
    <row r="3" spans="1:8" ht="16" x14ac:dyDescent="0.4">
      <c r="A3" s="5" t="s">
        <v>3</v>
      </c>
      <c r="B3" s="4" t="s">
        <v>47</v>
      </c>
    </row>
    <row r="4" spans="1:8" ht="69" customHeight="1"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11">
        <v>46184</v>
      </c>
      <c r="B6" s="28" t="s">
        <v>34</v>
      </c>
      <c r="C6" s="13">
        <v>9</v>
      </c>
      <c r="D6" s="14">
        <v>-213.78</v>
      </c>
      <c r="E6" s="15" t="s">
        <v>35</v>
      </c>
      <c r="F6" s="16" t="s">
        <v>19</v>
      </c>
      <c r="G6" s="17">
        <f>$B$2</f>
        <v>0</v>
      </c>
      <c r="H6" s="15" t="s">
        <v>36</v>
      </c>
    </row>
    <row r="7" spans="1:8" s="1" customFormat="1" ht="16" x14ac:dyDescent="0.4">
      <c r="A7" s="11">
        <v>46185</v>
      </c>
      <c r="B7" s="28" t="s">
        <v>34</v>
      </c>
      <c r="C7" s="13" t="s">
        <v>18</v>
      </c>
      <c r="D7" s="14">
        <v>-270</v>
      </c>
      <c r="E7" s="15" t="s">
        <v>70</v>
      </c>
      <c r="F7" s="16" t="s">
        <v>19</v>
      </c>
      <c r="G7" s="17">
        <f t="shared" ref="G7:G21" si="0">$B$2</f>
        <v>0</v>
      </c>
      <c r="H7" s="15" t="s">
        <v>71</v>
      </c>
    </row>
    <row r="8" spans="1:8" s="1" customFormat="1" ht="16" x14ac:dyDescent="0.4">
      <c r="A8" s="11">
        <v>46189</v>
      </c>
      <c r="B8" s="28" t="s">
        <v>37</v>
      </c>
      <c r="C8" s="13" t="s">
        <v>18</v>
      </c>
      <c r="D8" s="14">
        <v>-36.22</v>
      </c>
      <c r="E8" s="15" t="s">
        <v>72</v>
      </c>
      <c r="F8" s="16" t="s">
        <v>19</v>
      </c>
      <c r="G8" s="17">
        <f t="shared" si="0"/>
        <v>0</v>
      </c>
      <c r="H8" s="15" t="s">
        <v>73</v>
      </c>
    </row>
    <row r="9" spans="1:8" s="1" customFormat="1" ht="16" x14ac:dyDescent="0.4">
      <c r="A9" s="11">
        <v>46207</v>
      </c>
      <c r="B9" s="28" t="s">
        <v>34</v>
      </c>
      <c r="C9" s="13">
        <v>9</v>
      </c>
      <c r="D9" s="14">
        <v>-347.23</v>
      </c>
      <c r="E9" s="15" t="s">
        <v>35</v>
      </c>
      <c r="F9" s="16" t="s">
        <v>19</v>
      </c>
      <c r="G9" s="17">
        <f t="shared" si="0"/>
        <v>0</v>
      </c>
      <c r="H9" s="15" t="s">
        <v>36</v>
      </c>
    </row>
    <row r="10" spans="1:8" s="1" customFormat="1" ht="16" x14ac:dyDescent="0.4">
      <c r="A10" s="11"/>
      <c r="B10" s="28"/>
      <c r="C10" s="13"/>
      <c r="D10" s="14"/>
      <c r="E10" s="15"/>
      <c r="F10" s="16" t="s">
        <v>19</v>
      </c>
      <c r="G10" s="17">
        <f t="shared" si="0"/>
        <v>0</v>
      </c>
      <c r="H10" s="15"/>
    </row>
    <row r="11" spans="1:8" s="1" customFormat="1" ht="16" x14ac:dyDescent="0.4">
      <c r="A11" s="11"/>
      <c r="B11" s="28"/>
      <c r="C11" s="13"/>
      <c r="D11" s="14"/>
      <c r="E11" s="15"/>
      <c r="F11" s="16" t="s">
        <v>19</v>
      </c>
      <c r="G11" s="17">
        <f t="shared" si="0"/>
        <v>0</v>
      </c>
      <c r="H11" s="15"/>
    </row>
    <row r="12" spans="1:8" s="1" customFormat="1" ht="16" x14ac:dyDescent="0.4">
      <c r="A12" s="11"/>
      <c r="B12" s="28"/>
      <c r="C12" s="13"/>
      <c r="D12" s="14"/>
      <c r="E12" s="15"/>
      <c r="F12" s="16" t="s">
        <v>19</v>
      </c>
      <c r="G12" s="17">
        <f t="shared" si="0"/>
        <v>0</v>
      </c>
      <c r="H12" s="15"/>
    </row>
    <row r="13" spans="1:8" s="1" customFormat="1" ht="16" x14ac:dyDescent="0.4">
      <c r="A13" s="11"/>
      <c r="B13" s="28"/>
      <c r="C13" s="13"/>
      <c r="D13" s="14"/>
      <c r="E13" s="15"/>
      <c r="F13" s="16" t="s">
        <v>19</v>
      </c>
      <c r="G13" s="17">
        <f t="shared" si="0"/>
        <v>0</v>
      </c>
      <c r="H13" s="15"/>
    </row>
    <row r="14" spans="1:8" s="1" customFormat="1" ht="16" x14ac:dyDescent="0.4">
      <c r="A14" s="11"/>
      <c r="B14" s="28"/>
      <c r="C14" s="13"/>
      <c r="D14" s="14"/>
      <c r="E14" s="15"/>
      <c r="F14" s="16" t="s">
        <v>19</v>
      </c>
      <c r="G14" s="17">
        <f t="shared" si="0"/>
        <v>0</v>
      </c>
      <c r="H14" s="15"/>
    </row>
    <row r="15" spans="1:8" s="1" customFormat="1" ht="16" x14ac:dyDescent="0.4">
      <c r="A15" s="11"/>
      <c r="B15" s="28"/>
      <c r="C15" s="13"/>
      <c r="D15" s="14"/>
      <c r="E15" s="15"/>
      <c r="F15" s="16" t="s">
        <v>19</v>
      </c>
      <c r="G15" s="17">
        <f t="shared" si="0"/>
        <v>0</v>
      </c>
      <c r="H15" s="15"/>
    </row>
    <row r="16" spans="1:8" s="1" customFormat="1" ht="16" x14ac:dyDescent="0.4">
      <c r="A16" s="11"/>
      <c r="B16" s="28"/>
      <c r="C16" s="13"/>
      <c r="D16" s="14"/>
      <c r="E16" s="15"/>
      <c r="F16" s="16" t="s">
        <v>19</v>
      </c>
      <c r="G16" s="17">
        <f t="shared" si="0"/>
        <v>0</v>
      </c>
      <c r="H16" s="15"/>
    </row>
    <row r="17" spans="1:8" s="1" customFormat="1" ht="16" x14ac:dyDescent="0.4">
      <c r="A17" s="11"/>
      <c r="B17" s="28"/>
      <c r="C17" s="13"/>
      <c r="D17" s="14"/>
      <c r="E17" s="15"/>
      <c r="F17" s="16" t="s">
        <v>19</v>
      </c>
      <c r="G17" s="17">
        <f t="shared" si="0"/>
        <v>0</v>
      </c>
      <c r="H17" s="15"/>
    </row>
    <row r="18" spans="1:8" s="1" customFormat="1" ht="16" x14ac:dyDescent="0.4">
      <c r="A18" s="11"/>
      <c r="B18" s="28"/>
      <c r="C18" s="13"/>
      <c r="D18" s="14"/>
      <c r="E18" s="15"/>
      <c r="F18" s="16" t="s">
        <v>19</v>
      </c>
      <c r="G18" s="17">
        <f t="shared" si="0"/>
        <v>0</v>
      </c>
      <c r="H18" s="15"/>
    </row>
    <row r="19" spans="1:8" s="1" customFormat="1" ht="16" x14ac:dyDescent="0.4">
      <c r="A19" s="11"/>
      <c r="B19" s="28"/>
      <c r="C19" s="13"/>
      <c r="D19" s="14"/>
      <c r="E19" s="15"/>
      <c r="F19" s="16" t="s">
        <v>19</v>
      </c>
      <c r="G19" s="17">
        <f t="shared" si="0"/>
        <v>0</v>
      </c>
      <c r="H19" s="15"/>
    </row>
    <row r="20" spans="1:8" s="1" customFormat="1" ht="16" x14ac:dyDescent="0.4">
      <c r="A20" s="11"/>
      <c r="B20" s="28"/>
      <c r="C20" s="13"/>
      <c r="D20" s="14"/>
      <c r="E20" s="15"/>
      <c r="F20" s="16" t="s">
        <v>19</v>
      </c>
      <c r="G20" s="17">
        <f t="shared" si="0"/>
        <v>0</v>
      </c>
      <c r="H20" s="15"/>
    </row>
    <row r="21" spans="1:8" s="1" customFormat="1" ht="16.5" thickBot="1" x14ac:dyDescent="0.45">
      <c r="A21" s="11"/>
      <c r="B21" s="28"/>
      <c r="C21" s="13"/>
      <c r="D21" s="14"/>
      <c r="E21" s="15"/>
      <c r="F21" s="16" t="s">
        <v>19</v>
      </c>
      <c r="G21" s="17">
        <f t="shared" si="0"/>
        <v>0</v>
      </c>
      <c r="H21" s="15"/>
    </row>
    <row r="22" spans="1:8" ht="24" thickBot="1" x14ac:dyDescent="0.6">
      <c r="A22" s="23" t="s">
        <v>20</v>
      </c>
      <c r="B22" s="24"/>
      <c r="C22" s="24"/>
      <c r="D22" s="25">
        <f>SUM(D6:D21)</f>
        <v>-867.23</v>
      </c>
    </row>
    <row r="23" spans="1:8" ht="15" thickBot="1" x14ac:dyDescent="0.4"/>
    <row r="24" spans="1:8" ht="24" thickBot="1" x14ac:dyDescent="0.6">
      <c r="A24" s="26" t="s">
        <v>21</v>
      </c>
      <c r="B24" s="24" t="s">
        <v>22</v>
      </c>
      <c r="C24" s="24"/>
      <c r="D24" s="27">
        <v>-867.23</v>
      </c>
    </row>
    <row r="25" spans="1:8" ht="15" thickBot="1" x14ac:dyDescent="0.4"/>
    <row r="26" spans="1:8" ht="24" thickBot="1" x14ac:dyDescent="0.6">
      <c r="A26" s="23" t="s">
        <v>23</v>
      </c>
      <c r="B26" s="24" t="s">
        <v>24</v>
      </c>
      <c r="C26" s="24"/>
      <c r="D26" s="25">
        <f>D22-D24</f>
        <v>0</v>
      </c>
    </row>
  </sheetData>
  <mergeCells count="1">
    <mergeCell ref="A1:B1"/>
  </mergeCells>
  <conditionalFormatting sqref="D26">
    <cfRule type="cellIs" dxfId="32" priority="1" operator="greaterThanOrEqual">
      <formula>0.01</formula>
    </cfRule>
    <cfRule type="cellIs" dxfId="31" priority="2" operator="lessThanOrEqual">
      <formula>-0.01</formula>
    </cfRule>
    <cfRule type="cellIs" dxfId="30" priority="3" operator="between">
      <formula>-0.01</formula>
      <formula>0.01</formula>
    </cfRule>
  </conditionalFormatting>
  <dataValidations count="1">
    <dataValidation type="textLength" operator="lessThanOrEqual" allowBlank="1" showInputMessage="1" showErrorMessage="1" sqref="E4:E1048576" xr:uid="{1C7FAD87-8DA0-41E4-BD69-828C29DCBBE0}">
      <formula1>28</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25A0-5D83-41B9-ACA9-CBCD4B1CCA65}">
  <dimension ref="A1:H11"/>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1" customHeight="1" x14ac:dyDescent="0.55000000000000004">
      <c r="A1" s="58" t="s">
        <v>0</v>
      </c>
      <c r="B1" s="58"/>
      <c r="D1" s="3" t="s">
        <v>1</v>
      </c>
    </row>
    <row r="2" spans="1:8" ht="21" customHeight="1" x14ac:dyDescent="0.55000000000000004">
      <c r="A2" s="2" t="s">
        <v>2</v>
      </c>
      <c r="B2" s="32"/>
    </row>
    <row r="3" spans="1:8" ht="21" customHeight="1" x14ac:dyDescent="0.4">
      <c r="A3" s="5" t="s">
        <v>3</v>
      </c>
      <c r="B3" s="4" t="s">
        <v>47</v>
      </c>
    </row>
    <row r="4" spans="1:8" ht="21" customHeight="1" x14ac:dyDescent="0.4">
      <c r="A4" s="6" t="s">
        <v>4</v>
      </c>
      <c r="B4" s="6" t="s">
        <v>5</v>
      </c>
      <c r="C4" s="7" t="s">
        <v>6</v>
      </c>
      <c r="D4" s="6" t="s">
        <v>7</v>
      </c>
      <c r="E4" s="6" t="s">
        <v>8</v>
      </c>
      <c r="F4" s="8" t="s">
        <v>9</v>
      </c>
      <c r="G4" s="8" t="s">
        <v>9</v>
      </c>
      <c r="H4" s="9" t="s">
        <v>10</v>
      </c>
    </row>
    <row r="5" spans="1:8" ht="21" customHeight="1" x14ac:dyDescent="0.35">
      <c r="A5" s="10" t="s">
        <v>11</v>
      </c>
      <c r="B5" s="10" t="s">
        <v>12</v>
      </c>
      <c r="C5" s="10" t="s">
        <v>13</v>
      </c>
      <c r="D5" s="10" t="s">
        <v>14</v>
      </c>
      <c r="E5" s="10" t="s">
        <v>15</v>
      </c>
      <c r="F5" s="10" t="s">
        <v>16</v>
      </c>
      <c r="G5" s="10" t="s">
        <v>17</v>
      </c>
      <c r="H5" s="10" t="s">
        <v>28</v>
      </c>
    </row>
    <row r="6" spans="1:8" s="1" customFormat="1" ht="21" customHeight="1" x14ac:dyDescent="0.4">
      <c r="A6" s="11">
        <v>46175</v>
      </c>
      <c r="B6" s="29" t="s">
        <v>31</v>
      </c>
      <c r="C6" s="13" t="s">
        <v>18</v>
      </c>
      <c r="D6" s="14">
        <v>-25.97</v>
      </c>
      <c r="E6" s="15" t="s">
        <v>32</v>
      </c>
      <c r="F6" s="16" t="s">
        <v>19</v>
      </c>
      <c r="G6" s="17">
        <f>$B$2</f>
        <v>0</v>
      </c>
      <c r="H6" s="15" t="s">
        <v>33</v>
      </c>
    </row>
    <row r="7" spans="1:8" s="1" customFormat="1" ht="21" customHeight="1" x14ac:dyDescent="0.4">
      <c r="A7" s="11"/>
      <c r="B7" s="29"/>
      <c r="C7" s="13"/>
      <c r="D7" s="14"/>
      <c r="E7" s="15"/>
      <c r="F7" s="16"/>
      <c r="G7" s="17"/>
      <c r="H7" s="15"/>
    </row>
    <row r="8" spans="1:8" s="1" customFormat="1" ht="21" customHeight="1" thickBot="1" x14ac:dyDescent="0.45">
      <c r="A8" s="33"/>
      <c r="B8" s="34"/>
      <c r="C8" s="35"/>
      <c r="D8" s="36"/>
      <c r="E8" s="37"/>
      <c r="F8" s="38"/>
      <c r="G8" s="39"/>
      <c r="H8" s="37"/>
    </row>
    <row r="9" spans="1:8" ht="21" customHeight="1" thickBot="1" x14ac:dyDescent="0.6">
      <c r="A9" s="26" t="s">
        <v>21</v>
      </c>
      <c r="B9" s="24" t="s">
        <v>22</v>
      </c>
      <c r="C9" s="24"/>
      <c r="D9" s="27">
        <f>SUM(D6:D8)</f>
        <v>-25.97</v>
      </c>
    </row>
    <row r="10" spans="1:8" ht="21" customHeight="1" thickBot="1" x14ac:dyDescent="0.4"/>
    <row r="11" spans="1:8" ht="21" customHeight="1" thickBot="1" x14ac:dyDescent="0.6">
      <c r="A11" s="23" t="s">
        <v>23</v>
      </c>
      <c r="B11" s="24" t="s">
        <v>24</v>
      </c>
      <c r="C11" s="24"/>
      <c r="D11" s="25">
        <v>0</v>
      </c>
    </row>
  </sheetData>
  <mergeCells count="1">
    <mergeCell ref="A1:B1"/>
  </mergeCells>
  <conditionalFormatting sqref="D11">
    <cfRule type="cellIs" dxfId="29" priority="1" operator="greaterThanOrEqual">
      <formula>0.01</formula>
    </cfRule>
    <cfRule type="cellIs" dxfId="28" priority="2" operator="lessThanOrEqual">
      <formula>-0.01</formula>
    </cfRule>
    <cfRule type="cellIs" dxfId="27" priority="3" operator="between">
      <formula>-0.01</formula>
      <formula>0.01</formula>
    </cfRule>
  </conditionalFormatting>
  <dataValidations count="1">
    <dataValidation type="textLength" operator="lessThanOrEqual" allowBlank="1" showInputMessage="1" showErrorMessage="1" sqref="E4:E1048576" xr:uid="{C494179D-F0AA-4256-BD2A-99FEFC617DE6}">
      <formula1>28</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72238-2303-475A-B96A-075AAFB9789A}">
  <dimension ref="A1:H29"/>
  <sheetViews>
    <sheetView topLeftCell="A2"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41"/>
    </row>
    <row r="3" spans="1:8" ht="16" x14ac:dyDescent="0.4">
      <c r="A3" s="5" t="s">
        <v>3</v>
      </c>
      <c r="B3" s="4" t="s">
        <v>47</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11" t="s">
        <v>74</v>
      </c>
      <c r="B6" s="29" t="s">
        <v>42</v>
      </c>
      <c r="C6" s="13" t="s">
        <v>18</v>
      </c>
      <c r="D6" s="14">
        <v>-7.99</v>
      </c>
      <c r="E6" s="15" t="s">
        <v>75</v>
      </c>
      <c r="F6" s="16" t="s">
        <v>19</v>
      </c>
      <c r="G6" s="17">
        <f>$B$2</f>
        <v>0</v>
      </c>
      <c r="H6" s="15"/>
    </row>
    <row r="7" spans="1:8" s="1" customFormat="1" ht="16" x14ac:dyDescent="0.4">
      <c r="A7" s="11">
        <v>46203</v>
      </c>
      <c r="B7" s="29" t="s">
        <v>31</v>
      </c>
      <c r="C7" s="13">
        <v>9</v>
      </c>
      <c r="D7" s="14">
        <v>-120</v>
      </c>
      <c r="E7" s="15" t="s">
        <v>76</v>
      </c>
      <c r="F7" s="16" t="s">
        <v>19</v>
      </c>
      <c r="G7" s="17">
        <f t="shared" ref="G7:G9" si="0">$B$2</f>
        <v>0</v>
      </c>
      <c r="H7" s="15"/>
    </row>
    <row r="8" spans="1:8" ht="16" x14ac:dyDescent="0.4">
      <c r="A8" s="11">
        <v>46204</v>
      </c>
      <c r="B8" s="29" t="s">
        <v>42</v>
      </c>
      <c r="C8" s="13" t="s">
        <v>18</v>
      </c>
      <c r="D8" s="14">
        <v>-237.79</v>
      </c>
      <c r="E8" s="15" t="s">
        <v>77</v>
      </c>
      <c r="F8" s="16" t="s">
        <v>19</v>
      </c>
      <c r="G8" s="17">
        <f t="shared" si="0"/>
        <v>0</v>
      </c>
      <c r="H8" s="15"/>
    </row>
    <row r="9" spans="1:8" ht="16" x14ac:dyDescent="0.4">
      <c r="A9" s="11">
        <v>46204</v>
      </c>
      <c r="B9" s="29" t="s">
        <v>42</v>
      </c>
      <c r="C9" s="13" t="s">
        <v>18</v>
      </c>
      <c r="D9" s="14">
        <v>-15.29</v>
      </c>
      <c r="E9" s="15" t="s">
        <v>78</v>
      </c>
      <c r="F9" s="16" t="s">
        <v>19</v>
      </c>
      <c r="G9" s="17">
        <f t="shared" si="0"/>
        <v>0</v>
      </c>
      <c r="H9" s="15"/>
    </row>
    <row r="10" spans="1:8" ht="16" x14ac:dyDescent="0.4">
      <c r="A10" s="11"/>
      <c r="B10" s="29"/>
      <c r="C10" s="13"/>
      <c r="D10" s="14"/>
      <c r="E10" s="15"/>
      <c r="F10" s="16"/>
      <c r="G10" s="17"/>
      <c r="H10" s="15"/>
    </row>
    <row r="11" spans="1:8" ht="16" x14ac:dyDescent="0.4">
      <c r="A11" s="11"/>
      <c r="B11" s="29"/>
      <c r="C11" s="13"/>
      <c r="D11" s="14"/>
      <c r="E11" s="15"/>
      <c r="F11" s="16"/>
      <c r="G11" s="17"/>
      <c r="H11" s="15"/>
    </row>
    <row r="12" spans="1:8" ht="16" x14ac:dyDescent="0.4">
      <c r="A12" s="11"/>
      <c r="B12" s="29"/>
      <c r="C12" s="13"/>
      <c r="D12" s="14"/>
      <c r="E12" s="15"/>
      <c r="F12" s="16"/>
      <c r="G12" s="17"/>
      <c r="H12" s="15"/>
    </row>
    <row r="13" spans="1:8" ht="16" x14ac:dyDescent="0.4">
      <c r="A13" s="11"/>
      <c r="B13" s="29"/>
      <c r="C13" s="13"/>
      <c r="D13" s="14"/>
      <c r="E13" s="15"/>
      <c r="F13" s="16"/>
      <c r="G13" s="17"/>
      <c r="H13" s="15"/>
    </row>
    <row r="14" spans="1:8" ht="16" x14ac:dyDescent="0.4">
      <c r="A14" s="11"/>
      <c r="B14" s="29"/>
      <c r="C14" s="13"/>
      <c r="D14" s="14"/>
      <c r="E14" s="15"/>
      <c r="F14" s="16"/>
      <c r="G14" s="17"/>
      <c r="H14" s="15"/>
    </row>
    <row r="15" spans="1:8" ht="16" x14ac:dyDescent="0.4">
      <c r="A15" s="11"/>
      <c r="B15" s="29"/>
      <c r="C15" s="13"/>
      <c r="D15" s="14"/>
      <c r="E15" s="15"/>
      <c r="F15" s="16"/>
      <c r="G15" s="17"/>
      <c r="H15" s="15"/>
    </row>
    <row r="16" spans="1:8" ht="16" x14ac:dyDescent="0.4">
      <c r="A16" s="11"/>
      <c r="B16" s="29"/>
      <c r="C16" s="13"/>
      <c r="D16" s="14"/>
      <c r="E16" s="15"/>
      <c r="F16" s="16"/>
      <c r="G16" s="17"/>
      <c r="H16" s="15"/>
    </row>
    <row r="17" spans="1:8" ht="16" x14ac:dyDescent="0.4">
      <c r="A17" s="11"/>
      <c r="B17" s="29"/>
      <c r="C17" s="13"/>
      <c r="D17" s="14"/>
      <c r="E17" s="15"/>
      <c r="F17" s="16"/>
      <c r="G17" s="17"/>
      <c r="H17" s="15"/>
    </row>
    <row r="18" spans="1:8" ht="16" x14ac:dyDescent="0.4">
      <c r="A18" s="11"/>
      <c r="B18" s="29"/>
      <c r="C18" s="13"/>
      <c r="D18" s="14"/>
      <c r="E18" s="15"/>
      <c r="F18" s="16"/>
      <c r="G18" s="17"/>
      <c r="H18" s="15"/>
    </row>
    <row r="19" spans="1:8" ht="16" x14ac:dyDescent="0.4">
      <c r="A19" s="11"/>
      <c r="B19" s="29"/>
      <c r="C19" s="13"/>
      <c r="D19" s="14"/>
      <c r="E19" s="15"/>
      <c r="F19" s="16"/>
      <c r="G19" s="17"/>
      <c r="H19" s="15"/>
    </row>
    <row r="20" spans="1:8" ht="16" x14ac:dyDescent="0.4">
      <c r="A20" s="11"/>
      <c r="B20" s="29"/>
      <c r="C20" s="13"/>
      <c r="D20" s="14"/>
      <c r="E20" s="15"/>
      <c r="F20" s="16"/>
      <c r="G20" s="17"/>
      <c r="H20" s="15"/>
    </row>
    <row r="21" spans="1:8" ht="16" x14ac:dyDescent="0.4">
      <c r="A21" s="11"/>
      <c r="B21" s="29"/>
      <c r="C21" s="13"/>
      <c r="D21" s="14"/>
      <c r="E21" s="15"/>
      <c r="F21" s="16"/>
      <c r="G21" s="17"/>
      <c r="H21" s="15"/>
    </row>
    <row r="22" spans="1:8" ht="16" x14ac:dyDescent="0.4">
      <c r="A22" s="11"/>
      <c r="B22" s="29"/>
      <c r="C22" s="13"/>
      <c r="D22" s="14"/>
      <c r="E22" s="15"/>
      <c r="F22" s="16"/>
      <c r="G22" s="17"/>
      <c r="H22" s="15"/>
    </row>
    <row r="23" spans="1:8" ht="16" x14ac:dyDescent="0.4">
      <c r="A23" s="11"/>
      <c r="B23" s="29"/>
      <c r="C23" s="13"/>
      <c r="D23" s="14"/>
      <c r="E23" s="15"/>
      <c r="F23" s="16"/>
      <c r="G23" s="17"/>
      <c r="H23" s="15"/>
    </row>
    <row r="24" spans="1:8" ht="16" x14ac:dyDescent="0.4">
      <c r="A24" s="11"/>
      <c r="B24" s="29"/>
      <c r="C24" s="13"/>
      <c r="D24" s="42"/>
      <c r="E24" s="15"/>
      <c r="F24" s="16"/>
      <c r="G24" s="17"/>
      <c r="H24" s="15"/>
    </row>
    <row r="25" spans="1:8" ht="16" x14ac:dyDescent="0.4">
      <c r="A25" s="11"/>
      <c r="B25" s="29"/>
      <c r="C25" s="13"/>
      <c r="D25" s="14"/>
      <c r="E25" s="15"/>
      <c r="F25" s="16"/>
      <c r="G25" s="17"/>
      <c r="H25" s="15"/>
    </row>
    <row r="26" spans="1:8" ht="16" x14ac:dyDescent="0.4">
      <c r="A26" s="11"/>
      <c r="B26" s="29"/>
      <c r="C26" s="13"/>
      <c r="D26" s="14"/>
      <c r="E26" s="15"/>
      <c r="F26" s="16"/>
      <c r="G26" s="17"/>
      <c r="H26" s="15"/>
    </row>
    <row r="27" spans="1:8" ht="15" thickBot="1" x14ac:dyDescent="0.4"/>
    <row r="28" spans="1:8" ht="24" thickBot="1" x14ac:dyDescent="0.6">
      <c r="A28" s="26" t="s">
        <v>21</v>
      </c>
      <c r="B28" s="24" t="s">
        <v>22</v>
      </c>
      <c r="C28" s="24"/>
      <c r="D28" s="27">
        <f>SUM(D6:D27)</f>
        <v>-381.07</v>
      </c>
    </row>
    <row r="29" spans="1:8" ht="24" thickBot="1" x14ac:dyDescent="0.6">
      <c r="A29" s="23" t="s">
        <v>23</v>
      </c>
      <c r="B29" s="24" t="s">
        <v>24</v>
      </c>
      <c r="C29" s="24"/>
      <c r="D29" s="25">
        <v>0</v>
      </c>
    </row>
  </sheetData>
  <mergeCells count="1">
    <mergeCell ref="A1:B1"/>
  </mergeCells>
  <conditionalFormatting sqref="D29">
    <cfRule type="cellIs" dxfId="26" priority="1" operator="greaterThanOrEqual">
      <formula>0.01</formula>
    </cfRule>
    <cfRule type="cellIs" dxfId="25" priority="2" operator="lessThanOrEqual">
      <formula>-0.01</formula>
    </cfRule>
    <cfRule type="cellIs" dxfId="24" priority="3" operator="between">
      <formula>-0.01</formula>
      <formula>0.01</formula>
    </cfRule>
  </conditionalFormatting>
  <dataValidations count="1">
    <dataValidation type="textLength" operator="lessThanOrEqual" allowBlank="1" showInputMessage="1" showErrorMessage="1" sqref="E4:E1048576" xr:uid="{FDDFA82A-063E-4DE3-875A-A581CE5893D4}">
      <formula1>28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6F86-DD63-4597-860B-87C7BB77E192}">
  <dimension ref="A1:H21"/>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31.4531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56"/>
    </row>
    <row r="3" spans="1:8" ht="16" x14ac:dyDescent="0.4">
      <c r="A3" s="5" t="s">
        <v>3</v>
      </c>
      <c r="B3" s="4" t="s">
        <v>64</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43">
        <v>46206</v>
      </c>
      <c r="B6" s="44" t="s">
        <v>25</v>
      </c>
      <c r="C6" s="13" t="s">
        <v>18</v>
      </c>
      <c r="D6" s="14">
        <v>-240</v>
      </c>
      <c r="E6" s="57" t="s">
        <v>65</v>
      </c>
      <c r="F6" s="16" t="s">
        <v>19</v>
      </c>
      <c r="G6" s="17">
        <f>$B$2</f>
        <v>0</v>
      </c>
      <c r="H6" s="15" t="s">
        <v>66</v>
      </c>
    </row>
    <row r="7" spans="1:8" s="1" customFormat="1" ht="16" x14ac:dyDescent="0.4">
      <c r="A7" s="43"/>
      <c r="B7" s="29"/>
      <c r="C7" s="13"/>
      <c r="D7" s="14"/>
      <c r="E7" s="15"/>
      <c r="F7" s="16" t="s">
        <v>19</v>
      </c>
      <c r="G7" s="17">
        <f t="shared" ref="G7:G16" si="0">$B$2</f>
        <v>0</v>
      </c>
      <c r="H7" s="15"/>
    </row>
    <row r="8" spans="1:8" s="1" customFormat="1" ht="16" x14ac:dyDescent="0.4">
      <c r="A8" s="43"/>
      <c r="B8" s="29"/>
      <c r="C8" s="13"/>
      <c r="D8" s="14"/>
      <c r="E8" s="15"/>
      <c r="F8" s="16" t="s">
        <v>19</v>
      </c>
      <c r="G8" s="17">
        <f t="shared" si="0"/>
        <v>0</v>
      </c>
      <c r="H8" s="15"/>
    </row>
    <row r="9" spans="1:8" s="1" customFormat="1" ht="16" x14ac:dyDescent="0.4">
      <c r="A9" s="43"/>
      <c r="B9" s="44"/>
      <c r="C9" s="13"/>
      <c r="D9" s="14"/>
      <c r="E9" s="15"/>
      <c r="F9" s="16" t="s">
        <v>19</v>
      </c>
      <c r="G9" s="17">
        <f t="shared" si="0"/>
        <v>0</v>
      </c>
      <c r="H9" s="15"/>
    </row>
    <row r="10" spans="1:8" s="1" customFormat="1" ht="16" x14ac:dyDescent="0.4">
      <c r="A10" s="43"/>
      <c r="B10" s="44"/>
      <c r="C10" s="13"/>
      <c r="D10" s="14"/>
      <c r="E10" s="15"/>
      <c r="F10" s="16" t="s">
        <v>19</v>
      </c>
      <c r="G10" s="17">
        <f t="shared" si="0"/>
        <v>0</v>
      </c>
      <c r="H10" s="15"/>
    </row>
    <row r="11" spans="1:8" s="1" customFormat="1" ht="16" x14ac:dyDescent="0.4">
      <c r="A11" s="43"/>
      <c r="B11" s="30"/>
      <c r="C11" s="13"/>
      <c r="D11" s="14"/>
      <c r="E11" s="15"/>
      <c r="F11" s="16" t="s">
        <v>19</v>
      </c>
      <c r="G11" s="17">
        <f t="shared" si="0"/>
        <v>0</v>
      </c>
      <c r="H11" s="15"/>
    </row>
    <row r="12" spans="1:8" s="1" customFormat="1" ht="16" x14ac:dyDescent="0.4">
      <c r="A12" s="43"/>
      <c r="B12" s="30"/>
      <c r="C12" s="13"/>
      <c r="D12" s="14"/>
      <c r="E12" s="15"/>
      <c r="F12" s="16" t="s">
        <v>19</v>
      </c>
      <c r="G12" s="17">
        <f t="shared" si="0"/>
        <v>0</v>
      </c>
      <c r="H12" s="19"/>
    </row>
    <row r="13" spans="1:8" s="1" customFormat="1" ht="16" x14ac:dyDescent="0.4">
      <c r="A13" s="43"/>
      <c r="B13" s="30"/>
      <c r="C13" s="13"/>
      <c r="D13" s="14"/>
      <c r="E13" s="15"/>
      <c r="F13" s="16" t="s">
        <v>19</v>
      </c>
      <c r="G13" s="17">
        <f t="shared" si="0"/>
        <v>0</v>
      </c>
      <c r="H13" s="19"/>
    </row>
    <row r="14" spans="1:8" s="1" customFormat="1" ht="16" x14ac:dyDescent="0.4">
      <c r="A14" s="43"/>
      <c r="B14" s="30"/>
      <c r="C14" s="13"/>
      <c r="D14" s="14"/>
      <c r="E14" s="15"/>
      <c r="F14" s="16" t="s">
        <v>19</v>
      </c>
      <c r="G14" s="17">
        <f t="shared" si="0"/>
        <v>0</v>
      </c>
      <c r="H14" s="15"/>
    </row>
    <row r="15" spans="1:8" s="1" customFormat="1" ht="16" x14ac:dyDescent="0.4">
      <c r="A15" s="11"/>
      <c r="B15" s="12"/>
      <c r="C15" s="13"/>
      <c r="D15" s="14"/>
      <c r="E15" s="15"/>
      <c r="F15" s="16" t="s">
        <v>19</v>
      </c>
      <c r="G15" s="17">
        <f t="shared" si="0"/>
        <v>0</v>
      </c>
      <c r="H15" s="15"/>
    </row>
    <row r="16" spans="1:8" s="1" customFormat="1" ht="16.5" thickBot="1" x14ac:dyDescent="0.45">
      <c r="A16" s="20"/>
      <c r="B16" s="21"/>
      <c r="C16" s="13"/>
      <c r="D16" s="22"/>
      <c r="E16" s="15"/>
      <c r="F16" s="16" t="s">
        <v>19</v>
      </c>
      <c r="G16" s="17">
        <f t="shared" si="0"/>
        <v>0</v>
      </c>
      <c r="H16" s="15"/>
    </row>
    <row r="17" spans="1:4" ht="24" thickBot="1" x14ac:dyDescent="0.6">
      <c r="A17" s="23" t="s">
        <v>20</v>
      </c>
      <c r="B17" s="24"/>
      <c r="C17" s="24"/>
      <c r="D17" s="25">
        <f>SUM(D6:D16)</f>
        <v>-240</v>
      </c>
    </row>
    <row r="18" spans="1:4" ht="15" thickBot="1" x14ac:dyDescent="0.4"/>
    <row r="19" spans="1:4" ht="24" thickBot="1" x14ac:dyDescent="0.6">
      <c r="A19" s="26" t="s">
        <v>21</v>
      </c>
      <c r="B19" s="24" t="s">
        <v>22</v>
      </c>
      <c r="C19" s="24"/>
      <c r="D19" s="27">
        <v>-240</v>
      </c>
    </row>
    <row r="20" spans="1:4" ht="15" thickBot="1" x14ac:dyDescent="0.4"/>
    <row r="21" spans="1:4" ht="24" thickBot="1" x14ac:dyDescent="0.6">
      <c r="A21" s="23" t="s">
        <v>23</v>
      </c>
      <c r="B21" s="24" t="s">
        <v>24</v>
      </c>
      <c r="C21" s="24"/>
      <c r="D21" s="25">
        <f>D17-D19</f>
        <v>0</v>
      </c>
    </row>
  </sheetData>
  <mergeCells count="1">
    <mergeCell ref="A1:B1"/>
  </mergeCells>
  <conditionalFormatting sqref="D21">
    <cfRule type="cellIs" dxfId="23" priority="1" operator="greaterThanOrEqual">
      <formula>0.01</formula>
    </cfRule>
    <cfRule type="cellIs" dxfId="22" priority="2" operator="lessThanOrEqual">
      <formula>-0.01</formula>
    </cfRule>
    <cfRule type="cellIs" dxfId="21" priority="3" operator="between">
      <formula>-0.01</formula>
      <formula>0.01</formula>
    </cfRule>
  </conditionalFormatting>
  <dataValidations count="1">
    <dataValidation type="textLength" operator="lessThanOrEqual" allowBlank="1" showInputMessage="1" showErrorMessage="1" sqref="E4:E5 E7:E1048576" xr:uid="{C0E224A1-F747-46AA-AF9D-E999083E841E}">
      <formula1>28</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AB71-07E3-40FC-92B8-B75B390F4071}">
  <dimension ref="A1:H23"/>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19"/>
    </row>
    <row r="3" spans="1:8" ht="16" x14ac:dyDescent="0.4">
      <c r="A3" s="5" t="s">
        <v>3</v>
      </c>
      <c r="B3" s="4" t="s">
        <v>47</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11">
        <v>46134</v>
      </c>
      <c r="B6" s="29" t="s">
        <v>56</v>
      </c>
      <c r="C6" s="13" t="s">
        <v>18</v>
      </c>
      <c r="D6" s="14">
        <v>-227.88</v>
      </c>
      <c r="E6" s="15" t="s">
        <v>57</v>
      </c>
      <c r="F6" s="16" t="s">
        <v>19</v>
      </c>
      <c r="G6" s="17">
        <f>$B$2</f>
        <v>0</v>
      </c>
      <c r="H6" s="15" t="s">
        <v>58</v>
      </c>
    </row>
    <row r="7" spans="1:8" s="1" customFormat="1" ht="16" x14ac:dyDescent="0.4">
      <c r="A7" s="11">
        <v>46197</v>
      </c>
      <c r="B7" s="29" t="s">
        <v>59</v>
      </c>
      <c r="C7" s="13" t="s">
        <v>18</v>
      </c>
      <c r="D7" s="14">
        <v>-58</v>
      </c>
      <c r="E7" s="15" t="s">
        <v>60</v>
      </c>
      <c r="F7" s="16" t="s">
        <v>19</v>
      </c>
      <c r="G7" s="17">
        <f>$B$2</f>
        <v>0</v>
      </c>
      <c r="H7" s="15" t="s">
        <v>61</v>
      </c>
    </row>
    <row r="8" spans="1:8" s="1" customFormat="1" ht="16" x14ac:dyDescent="0.4">
      <c r="A8" s="11">
        <v>46197</v>
      </c>
      <c r="B8" s="29" t="s">
        <v>59</v>
      </c>
      <c r="C8" s="13" t="s">
        <v>18</v>
      </c>
      <c r="D8" s="14">
        <v>-18</v>
      </c>
      <c r="E8" s="15" t="s">
        <v>62</v>
      </c>
      <c r="F8" s="16" t="s">
        <v>19</v>
      </c>
      <c r="G8" s="17">
        <f>$B$2</f>
        <v>0</v>
      </c>
      <c r="H8" s="15" t="s">
        <v>63</v>
      </c>
    </row>
    <row r="9" spans="1:8" s="1" customFormat="1" ht="16" x14ac:dyDescent="0.4">
      <c r="A9" s="11">
        <v>46214</v>
      </c>
      <c r="B9" s="29"/>
      <c r="C9" s="13"/>
      <c r="D9" s="14"/>
      <c r="E9" s="15"/>
      <c r="F9" s="16" t="s">
        <v>19</v>
      </c>
      <c r="G9" s="17">
        <f t="shared" ref="G9:G18" si="0">$B$2</f>
        <v>0</v>
      </c>
      <c r="H9" s="15"/>
    </row>
    <row r="10" spans="1:8" s="1" customFormat="1" ht="16" x14ac:dyDescent="0.4">
      <c r="A10" s="11"/>
      <c r="B10" s="29"/>
      <c r="C10" s="13"/>
      <c r="D10" s="49"/>
      <c r="E10" s="50"/>
      <c r="F10" s="51" t="s">
        <v>19</v>
      </c>
      <c r="G10" s="52">
        <f t="shared" si="0"/>
        <v>0</v>
      </c>
      <c r="H10" s="53"/>
    </row>
    <row r="11" spans="1:8" s="1" customFormat="1" ht="16" x14ac:dyDescent="0.4">
      <c r="A11" s="54"/>
      <c r="B11" s="29"/>
      <c r="C11" s="13"/>
      <c r="D11" s="14"/>
      <c r="E11" s="15"/>
      <c r="F11" s="51" t="s">
        <v>19</v>
      </c>
      <c r="G11" s="52">
        <f t="shared" si="0"/>
        <v>0</v>
      </c>
      <c r="H11" s="15"/>
    </row>
    <row r="12" spans="1:8" s="1" customFormat="1" ht="16" x14ac:dyDescent="0.4">
      <c r="A12" s="11"/>
      <c r="B12" s="29"/>
      <c r="C12" s="13"/>
      <c r="D12" s="14"/>
      <c r="E12" s="15"/>
      <c r="F12" s="51" t="s">
        <v>19</v>
      </c>
      <c r="G12" s="52">
        <f t="shared" si="0"/>
        <v>0</v>
      </c>
      <c r="H12" s="15"/>
    </row>
    <row r="13" spans="1:8" s="1" customFormat="1" ht="16" x14ac:dyDescent="0.4">
      <c r="A13" s="11"/>
      <c r="B13" s="29"/>
      <c r="C13" s="13"/>
      <c r="D13" s="14"/>
      <c r="E13" s="15"/>
      <c r="F13" s="51" t="s">
        <v>19</v>
      </c>
      <c r="G13" s="52">
        <f t="shared" si="0"/>
        <v>0</v>
      </c>
      <c r="H13" s="15"/>
    </row>
    <row r="14" spans="1:8" s="1" customFormat="1" ht="16" x14ac:dyDescent="0.4">
      <c r="A14" s="11"/>
      <c r="B14" s="40"/>
      <c r="C14" s="13"/>
      <c r="D14" s="14"/>
      <c r="E14" s="15"/>
      <c r="F14" s="51" t="s">
        <v>19</v>
      </c>
      <c r="G14" s="52">
        <f t="shared" si="0"/>
        <v>0</v>
      </c>
      <c r="H14" s="19"/>
    </row>
    <row r="15" spans="1:8" s="1" customFormat="1" ht="16" x14ac:dyDescent="0.4">
      <c r="A15" s="11"/>
      <c r="B15" s="40"/>
      <c r="C15" s="13"/>
      <c r="D15" s="14"/>
      <c r="E15" s="15"/>
      <c r="F15" s="51" t="s">
        <v>19</v>
      </c>
      <c r="G15" s="52">
        <f t="shared" si="0"/>
        <v>0</v>
      </c>
      <c r="H15" s="19"/>
    </row>
    <row r="16" spans="1:8" s="1" customFormat="1" ht="16" x14ac:dyDescent="0.4">
      <c r="A16" s="11"/>
      <c r="B16" s="12"/>
      <c r="C16" s="13"/>
      <c r="D16" s="14"/>
      <c r="E16" s="15"/>
      <c r="F16" s="51" t="s">
        <v>19</v>
      </c>
      <c r="G16" s="52">
        <f t="shared" si="0"/>
        <v>0</v>
      </c>
      <c r="H16" s="15"/>
    </row>
    <row r="17" spans="1:8" s="1" customFormat="1" ht="16" x14ac:dyDescent="0.4">
      <c r="A17" s="11"/>
      <c r="B17" s="12"/>
      <c r="C17" s="13"/>
      <c r="D17" s="14"/>
      <c r="E17" s="15"/>
      <c r="F17" s="51" t="s">
        <v>19</v>
      </c>
      <c r="G17" s="52">
        <f t="shared" si="0"/>
        <v>0</v>
      </c>
      <c r="H17" s="15"/>
    </row>
    <row r="18" spans="1:8" s="1" customFormat="1" ht="16.5" thickBot="1" x14ac:dyDescent="0.45">
      <c r="A18" s="20"/>
      <c r="B18" s="21"/>
      <c r="C18" s="13"/>
      <c r="D18" s="22"/>
      <c r="E18" s="15"/>
      <c r="F18" s="51" t="s">
        <v>19</v>
      </c>
      <c r="G18" s="52">
        <f t="shared" si="0"/>
        <v>0</v>
      </c>
      <c r="H18" s="15"/>
    </row>
    <row r="19" spans="1:8" ht="24" thickBot="1" x14ac:dyDescent="0.6">
      <c r="A19" s="23" t="s">
        <v>20</v>
      </c>
      <c r="B19" s="24"/>
      <c r="C19" s="24"/>
      <c r="D19" s="25">
        <f>SUM(D6:D18)</f>
        <v>-303.88</v>
      </c>
    </row>
    <row r="20" spans="1:8" ht="15" thickBot="1" x14ac:dyDescent="0.4"/>
    <row r="21" spans="1:8" ht="24" thickBot="1" x14ac:dyDescent="0.6">
      <c r="A21" s="26" t="s">
        <v>21</v>
      </c>
      <c r="B21" s="24" t="s">
        <v>22</v>
      </c>
      <c r="C21" s="24"/>
      <c r="D21" s="27">
        <v>-303.88</v>
      </c>
    </row>
    <row r="22" spans="1:8" ht="15" thickBot="1" x14ac:dyDescent="0.4"/>
    <row r="23" spans="1:8" ht="24" thickBot="1" x14ac:dyDescent="0.6">
      <c r="A23" s="23" t="s">
        <v>23</v>
      </c>
      <c r="B23" s="24" t="s">
        <v>24</v>
      </c>
      <c r="C23" s="24"/>
      <c r="D23" s="55">
        <f>D19-D21</f>
        <v>0</v>
      </c>
    </row>
  </sheetData>
  <mergeCells count="1">
    <mergeCell ref="A1:B1"/>
  </mergeCells>
  <conditionalFormatting sqref="D23">
    <cfRule type="cellIs" dxfId="20" priority="1" operator="greaterThanOrEqual">
      <formula>0.01</formula>
    </cfRule>
    <cfRule type="cellIs" dxfId="19" priority="2" operator="lessThanOrEqual">
      <formula>-0.01</formula>
    </cfRule>
    <cfRule type="cellIs" dxfId="18" priority="3" operator="between">
      <formula>-0.01</formula>
      <formula>0.01</formula>
    </cfRule>
  </conditionalFormatting>
  <dataValidations count="1">
    <dataValidation type="textLength" operator="lessThanOrEqual" allowBlank="1" showInputMessage="1" showErrorMessage="1" sqref="E4:E1048576" xr:uid="{0D491579-49B7-4ADD-BC4C-22B21741E60F}">
      <formula1>28</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30891-06A0-4722-BDC2-F4E774A28054}">
  <dimension ref="A1:H13"/>
  <sheetViews>
    <sheetView workbookViewId="0">
      <selection activeCell="G7" sqref="G7"/>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32"/>
    </row>
    <row r="3" spans="1:8" ht="16" x14ac:dyDescent="0.4">
      <c r="A3" s="5" t="s">
        <v>3</v>
      </c>
      <c r="B3" s="4" t="s">
        <v>47</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11">
        <v>46191</v>
      </c>
      <c r="B6" s="29" t="s">
        <v>43</v>
      </c>
      <c r="C6" s="13">
        <v>9</v>
      </c>
      <c r="D6" s="14">
        <v>-52.5</v>
      </c>
      <c r="E6" s="15" t="s">
        <v>79</v>
      </c>
      <c r="F6" s="16" t="s">
        <v>19</v>
      </c>
      <c r="G6" s="17">
        <f>$B$2</f>
        <v>0</v>
      </c>
      <c r="H6" s="15" t="s">
        <v>80</v>
      </c>
    </row>
    <row r="7" spans="1:8" s="1" customFormat="1" ht="16" x14ac:dyDescent="0.4">
      <c r="A7" s="11">
        <v>46210</v>
      </c>
      <c r="B7" s="29" t="s">
        <v>81</v>
      </c>
      <c r="C7" s="13">
        <v>9</v>
      </c>
      <c r="D7" s="14">
        <v>-33</v>
      </c>
      <c r="E7" s="15" t="s">
        <v>82</v>
      </c>
      <c r="F7" s="16" t="s">
        <v>19</v>
      </c>
      <c r="G7" s="17"/>
      <c r="H7" s="15"/>
    </row>
    <row r="8" spans="1:8" s="1" customFormat="1" ht="16" x14ac:dyDescent="0.4">
      <c r="A8" s="11"/>
      <c r="B8" s="29"/>
      <c r="C8" s="13"/>
      <c r="D8" s="14"/>
      <c r="E8" s="15"/>
      <c r="F8" s="16"/>
      <c r="G8" s="17"/>
      <c r="H8" s="15"/>
    </row>
    <row r="9" spans="1:8" s="1" customFormat="1" ht="16" x14ac:dyDescent="0.4">
      <c r="A9" s="11"/>
      <c r="B9" s="29"/>
      <c r="C9" s="13"/>
      <c r="D9" s="14"/>
      <c r="E9" s="15"/>
      <c r="F9" s="16"/>
      <c r="G9" s="17"/>
      <c r="H9" s="15"/>
    </row>
    <row r="10" spans="1:8" ht="15" thickBot="1" x14ac:dyDescent="0.4"/>
    <row r="11" spans="1:8" ht="24" thickBot="1" x14ac:dyDescent="0.6">
      <c r="A11" s="26" t="s">
        <v>21</v>
      </c>
      <c r="B11" s="24" t="s">
        <v>22</v>
      </c>
      <c r="C11" s="24"/>
      <c r="D11" s="27">
        <v>-85.5</v>
      </c>
    </row>
    <row r="12" spans="1:8" ht="15" thickBot="1" x14ac:dyDescent="0.4"/>
    <row r="13" spans="1:8" ht="24" thickBot="1" x14ac:dyDescent="0.6">
      <c r="A13" s="23" t="s">
        <v>23</v>
      </c>
      <c r="B13" s="24" t="s">
        <v>24</v>
      </c>
      <c r="C13" s="24"/>
      <c r="D13" s="25">
        <v>0</v>
      </c>
    </row>
  </sheetData>
  <mergeCells count="1">
    <mergeCell ref="A1:B1"/>
  </mergeCells>
  <conditionalFormatting sqref="D13">
    <cfRule type="cellIs" dxfId="17" priority="1" operator="greaterThanOrEqual">
      <formula>0.01</formula>
    </cfRule>
    <cfRule type="cellIs" dxfId="16" priority="2" operator="lessThanOrEqual">
      <formula>-0.01</formula>
    </cfRule>
    <cfRule type="cellIs" dxfId="15" priority="3" operator="between">
      <formula>-0.01</formula>
      <formula>0.01</formula>
    </cfRule>
  </conditionalFormatting>
  <dataValidations count="1">
    <dataValidation type="textLength" operator="lessThanOrEqual" allowBlank="1" showInputMessage="1" showErrorMessage="1" sqref="E4:E1048576" xr:uid="{E6E4C635-208E-4A6E-8A82-81D706AE32E0}">
      <formula1>28</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5865-3D2F-4732-A6F4-B4473544773B}">
  <dimension ref="A1:H21"/>
  <sheetViews>
    <sheetView workbookViewId="0">
      <selection activeCell="H15" sqref="H15"/>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19"/>
    </row>
    <row r="3" spans="1:8" ht="16" x14ac:dyDescent="0.4">
      <c r="A3" s="5" t="s">
        <v>3</v>
      </c>
      <c r="B3" s="4" t="s">
        <v>47</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11">
        <v>46189</v>
      </c>
      <c r="B6" s="57" t="s">
        <v>94</v>
      </c>
      <c r="C6" s="13" t="s">
        <v>29</v>
      </c>
      <c r="D6" s="14">
        <v>-34.6</v>
      </c>
      <c r="E6" s="18" t="s">
        <v>95</v>
      </c>
      <c r="F6" s="16" t="s">
        <v>19</v>
      </c>
      <c r="G6" s="17">
        <f>$B$2</f>
        <v>0</v>
      </c>
      <c r="H6" s="18" t="s">
        <v>96</v>
      </c>
    </row>
    <row r="7" spans="1:8" s="1" customFormat="1" ht="16" x14ac:dyDescent="0.4">
      <c r="A7" s="11">
        <v>46197</v>
      </c>
      <c r="B7" s="57" t="s">
        <v>37</v>
      </c>
      <c r="C7" s="13" t="s">
        <v>18</v>
      </c>
      <c r="D7" s="14">
        <v>-161.21</v>
      </c>
      <c r="E7" s="15" t="s">
        <v>97</v>
      </c>
      <c r="F7" s="16" t="s">
        <v>19</v>
      </c>
      <c r="G7" s="17">
        <f t="shared" ref="G7:G16" si="0">$B$2</f>
        <v>0</v>
      </c>
      <c r="H7" s="15" t="s">
        <v>98</v>
      </c>
    </row>
    <row r="8" spans="1:8" s="1" customFormat="1" ht="16" x14ac:dyDescent="0.4">
      <c r="A8" s="11">
        <v>46197</v>
      </c>
      <c r="B8" s="57" t="s">
        <v>38</v>
      </c>
      <c r="C8" s="13" t="s">
        <v>18</v>
      </c>
      <c r="D8" s="14">
        <v>-9.77</v>
      </c>
      <c r="E8" s="15" t="s">
        <v>99</v>
      </c>
      <c r="F8" s="16" t="s">
        <v>19</v>
      </c>
      <c r="G8" s="17">
        <f t="shared" si="0"/>
        <v>0</v>
      </c>
      <c r="H8" s="15" t="s">
        <v>100</v>
      </c>
    </row>
    <row r="9" spans="1:8" s="1" customFormat="1" ht="16" x14ac:dyDescent="0.4">
      <c r="A9" s="11">
        <v>46203</v>
      </c>
      <c r="B9" s="57" t="s">
        <v>101</v>
      </c>
      <c r="C9" s="13" t="s">
        <v>18</v>
      </c>
      <c r="D9" s="14">
        <v>-11</v>
      </c>
      <c r="E9" s="15" t="s">
        <v>102</v>
      </c>
      <c r="F9" s="16" t="s">
        <v>19</v>
      </c>
      <c r="G9" s="17">
        <f t="shared" si="0"/>
        <v>0</v>
      </c>
      <c r="H9" s="15" t="s">
        <v>103</v>
      </c>
    </row>
    <row r="10" spans="1:8" s="1" customFormat="1" ht="16" x14ac:dyDescent="0.4">
      <c r="A10" s="11">
        <v>46203</v>
      </c>
      <c r="B10" s="57" t="s">
        <v>101</v>
      </c>
      <c r="C10" s="13" t="s">
        <v>18</v>
      </c>
      <c r="D10" s="14">
        <v>-104.86</v>
      </c>
      <c r="E10" s="15" t="s">
        <v>102</v>
      </c>
      <c r="F10" s="16" t="s">
        <v>19</v>
      </c>
      <c r="G10" s="17">
        <f t="shared" si="0"/>
        <v>0</v>
      </c>
      <c r="H10" s="15" t="s">
        <v>103</v>
      </c>
    </row>
    <row r="11" spans="1:8" s="1" customFormat="1" ht="16" x14ac:dyDescent="0.4">
      <c r="A11" s="11">
        <v>46203</v>
      </c>
      <c r="B11" s="12" t="s">
        <v>101</v>
      </c>
      <c r="C11" s="13" t="s">
        <v>18</v>
      </c>
      <c r="D11" s="14">
        <v>-37.47</v>
      </c>
      <c r="E11" s="15" t="s">
        <v>104</v>
      </c>
      <c r="F11" s="16" t="s">
        <v>19</v>
      </c>
      <c r="G11" s="17">
        <f t="shared" si="0"/>
        <v>0</v>
      </c>
      <c r="H11" s="15" t="s">
        <v>105</v>
      </c>
    </row>
    <row r="12" spans="1:8" s="1" customFormat="1" ht="16" x14ac:dyDescent="0.4">
      <c r="A12" s="11">
        <v>46204</v>
      </c>
      <c r="B12" s="12" t="s">
        <v>39</v>
      </c>
      <c r="C12" s="13">
        <v>9</v>
      </c>
      <c r="D12" s="14">
        <v>-21.99</v>
      </c>
      <c r="E12" s="15" t="s">
        <v>40</v>
      </c>
      <c r="F12" s="16" t="s">
        <v>19</v>
      </c>
      <c r="G12" s="17">
        <f t="shared" si="0"/>
        <v>0</v>
      </c>
      <c r="H12" s="19" t="s">
        <v>41</v>
      </c>
    </row>
    <row r="13" spans="1:8" s="1" customFormat="1" ht="16" x14ac:dyDescent="0.4">
      <c r="A13" s="11">
        <v>46209</v>
      </c>
      <c r="B13" s="57" t="s">
        <v>37</v>
      </c>
      <c r="C13" s="13" t="s">
        <v>18</v>
      </c>
      <c r="D13" s="14">
        <v>-44.99</v>
      </c>
      <c r="E13" s="15" t="s">
        <v>106</v>
      </c>
      <c r="F13" s="16" t="s">
        <v>19</v>
      </c>
      <c r="G13" s="17">
        <f t="shared" si="0"/>
        <v>0</v>
      </c>
      <c r="H13" s="19" t="s">
        <v>107</v>
      </c>
    </row>
    <row r="14" spans="1:8" s="1" customFormat="1" ht="16" x14ac:dyDescent="0.4">
      <c r="A14" s="11">
        <v>46211</v>
      </c>
      <c r="B14" s="57" t="s">
        <v>108</v>
      </c>
      <c r="C14" s="13" t="s">
        <v>18</v>
      </c>
      <c r="D14" s="14">
        <v>-187.87</v>
      </c>
      <c r="E14" s="15" t="s">
        <v>109</v>
      </c>
      <c r="F14" s="16" t="s">
        <v>19</v>
      </c>
      <c r="G14" s="17">
        <f t="shared" si="0"/>
        <v>0</v>
      </c>
      <c r="H14" s="15" t="s">
        <v>111</v>
      </c>
    </row>
    <row r="15" spans="1:8" s="1" customFormat="1" ht="16" x14ac:dyDescent="0.4">
      <c r="A15" s="11">
        <v>46211</v>
      </c>
      <c r="B15" s="57" t="s">
        <v>108</v>
      </c>
      <c r="C15" s="13" t="s">
        <v>18</v>
      </c>
      <c r="D15" s="14">
        <v>-25.41</v>
      </c>
      <c r="E15" s="15" t="s">
        <v>110</v>
      </c>
      <c r="F15" s="16" t="s">
        <v>19</v>
      </c>
      <c r="G15" s="17">
        <f t="shared" si="0"/>
        <v>0</v>
      </c>
      <c r="H15" s="15" t="s">
        <v>112</v>
      </c>
    </row>
    <row r="16" spans="1:8" s="1" customFormat="1" ht="16.5" thickBot="1" x14ac:dyDescent="0.45">
      <c r="A16" s="20"/>
      <c r="B16" s="21"/>
      <c r="C16" s="13" t="s">
        <v>18</v>
      </c>
      <c r="D16" s="22"/>
      <c r="E16" s="15"/>
      <c r="F16" s="16" t="s">
        <v>19</v>
      </c>
      <c r="G16" s="17">
        <f t="shared" si="0"/>
        <v>0</v>
      </c>
      <c r="H16" s="15"/>
    </row>
    <row r="17" spans="1:4" ht="24" thickBot="1" x14ac:dyDescent="0.6">
      <c r="A17" s="23" t="s">
        <v>20</v>
      </c>
      <c r="B17" s="24"/>
      <c r="C17" s="24"/>
      <c r="D17" s="25">
        <f>SUM(D6:D16)</f>
        <v>-639.16999999999996</v>
      </c>
    </row>
    <row r="18" spans="1:4" ht="15" thickBot="1" x14ac:dyDescent="0.4"/>
    <row r="19" spans="1:4" ht="24" thickBot="1" x14ac:dyDescent="0.6">
      <c r="A19" s="26" t="s">
        <v>21</v>
      </c>
      <c r="B19" s="24" t="s">
        <v>22</v>
      </c>
      <c r="C19" s="24"/>
      <c r="D19" s="27">
        <v>-639.16999999999996</v>
      </c>
    </row>
    <row r="20" spans="1:4" ht="15" thickBot="1" x14ac:dyDescent="0.4"/>
    <row r="21" spans="1:4" ht="24" thickBot="1" x14ac:dyDescent="0.6">
      <c r="A21" s="23" t="s">
        <v>23</v>
      </c>
      <c r="B21" s="24" t="s">
        <v>24</v>
      </c>
      <c r="C21" s="24"/>
      <c r="D21" s="25">
        <f>D17-D19</f>
        <v>0</v>
      </c>
    </row>
  </sheetData>
  <mergeCells count="1">
    <mergeCell ref="A1:B1"/>
  </mergeCells>
  <conditionalFormatting sqref="D21">
    <cfRule type="cellIs" dxfId="14" priority="1" operator="greaterThanOrEqual">
      <formula>0.01</formula>
    </cfRule>
    <cfRule type="cellIs" dxfId="13" priority="2" operator="lessThanOrEqual">
      <formula>-0.01</formula>
    </cfRule>
    <cfRule type="cellIs" dxfId="12" priority="3" operator="between">
      <formula>-0.01</formula>
      <formula>0.01</formula>
    </cfRule>
  </conditionalFormatting>
  <dataValidations count="1">
    <dataValidation type="textLength" operator="lessThanOrEqual" allowBlank="1" showInputMessage="1" showErrorMessage="1" sqref="E4:E1048576" xr:uid="{9E4D326A-A487-42E0-8236-36539630DB74}">
      <formula1>28</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261DB-4365-4BE1-AB94-324AEC395D4D}">
  <dimension ref="A1:H19"/>
  <sheetViews>
    <sheetView topLeftCell="A2"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8" t="s">
        <v>0</v>
      </c>
      <c r="B1" s="58"/>
      <c r="D1" s="3" t="s">
        <v>1</v>
      </c>
    </row>
    <row r="2" spans="1:8" ht="23.5" x14ac:dyDescent="0.55000000000000004">
      <c r="A2" s="2" t="s">
        <v>2</v>
      </c>
      <c r="B2" s="47"/>
    </row>
    <row r="3" spans="1:8" ht="16" x14ac:dyDescent="0.4">
      <c r="A3" s="5" t="s">
        <v>3</v>
      </c>
      <c r="B3" s="4" t="s">
        <v>47</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28</v>
      </c>
    </row>
    <row r="6" spans="1:8" s="1" customFormat="1" ht="16" x14ac:dyDescent="0.4">
      <c r="A6" s="11">
        <v>46187</v>
      </c>
      <c r="B6" s="29" t="s">
        <v>44</v>
      </c>
      <c r="C6" s="13" t="s">
        <v>18</v>
      </c>
      <c r="D6" s="14">
        <v>-174</v>
      </c>
      <c r="E6" s="15" t="s">
        <v>45</v>
      </c>
      <c r="F6" s="16" t="s">
        <v>19</v>
      </c>
      <c r="G6" s="17">
        <f t="shared" ref="G6:G14" si="0">$B$2</f>
        <v>0</v>
      </c>
      <c r="H6" s="18" t="s">
        <v>46</v>
      </c>
    </row>
    <row r="7" spans="1:8" s="1" customFormat="1" ht="16" x14ac:dyDescent="0.4">
      <c r="A7" s="11">
        <v>46191</v>
      </c>
      <c r="B7" s="29" t="s">
        <v>48</v>
      </c>
      <c r="C7" s="13" t="s">
        <v>18</v>
      </c>
      <c r="D7" s="14">
        <v>-31.01</v>
      </c>
      <c r="E7" s="15" t="s">
        <v>49</v>
      </c>
      <c r="F7" s="16" t="s">
        <v>19</v>
      </c>
      <c r="G7" s="17">
        <f t="shared" si="0"/>
        <v>0</v>
      </c>
      <c r="H7" s="48" t="s">
        <v>50</v>
      </c>
    </row>
    <row r="8" spans="1:8" s="1" customFormat="1" ht="16" x14ac:dyDescent="0.4">
      <c r="A8" s="11">
        <v>46191</v>
      </c>
      <c r="B8" s="29" t="s">
        <v>48</v>
      </c>
      <c r="C8" s="13" t="s">
        <v>18</v>
      </c>
      <c r="D8" s="14">
        <v>-9.41</v>
      </c>
      <c r="E8" s="15" t="s">
        <v>51</v>
      </c>
      <c r="F8" s="16" t="s">
        <v>19</v>
      </c>
      <c r="G8" s="17">
        <f t="shared" si="0"/>
        <v>0</v>
      </c>
      <c r="H8" s="18" t="s">
        <v>52</v>
      </c>
    </row>
    <row r="9" spans="1:8" s="1" customFormat="1" ht="16" x14ac:dyDescent="0.4">
      <c r="A9" s="11">
        <v>46205</v>
      </c>
      <c r="B9" s="29" t="s">
        <v>53</v>
      </c>
      <c r="C9" s="13" t="s">
        <v>29</v>
      </c>
      <c r="D9" s="14">
        <v>-117.01</v>
      </c>
      <c r="E9" s="15" t="s">
        <v>54</v>
      </c>
      <c r="F9" s="16" t="s">
        <v>19</v>
      </c>
      <c r="G9" s="17">
        <f t="shared" si="0"/>
        <v>0</v>
      </c>
      <c r="H9" s="18" t="s">
        <v>55</v>
      </c>
    </row>
    <row r="10" spans="1:8" s="1" customFormat="1" ht="16" x14ac:dyDescent="0.4">
      <c r="A10" s="11"/>
      <c r="B10" s="29"/>
      <c r="C10" s="13"/>
      <c r="D10" s="14"/>
      <c r="E10" s="15"/>
      <c r="F10" s="16" t="s">
        <v>19</v>
      </c>
      <c r="G10" s="17">
        <f t="shared" si="0"/>
        <v>0</v>
      </c>
      <c r="H10" s="18"/>
    </row>
    <row r="11" spans="1:8" s="1" customFormat="1" ht="16" x14ac:dyDescent="0.4">
      <c r="A11" s="11"/>
      <c r="B11" s="29"/>
      <c r="C11" s="13"/>
      <c r="D11" s="14"/>
      <c r="E11" s="15"/>
      <c r="F11" s="16" t="s">
        <v>19</v>
      </c>
      <c r="G11" s="17">
        <f t="shared" si="0"/>
        <v>0</v>
      </c>
      <c r="H11" s="18"/>
    </row>
    <row r="12" spans="1:8" s="1" customFormat="1" ht="16" x14ac:dyDescent="0.4">
      <c r="A12" s="11"/>
      <c r="B12" s="12"/>
      <c r="C12" s="13"/>
      <c r="D12" s="14"/>
      <c r="E12" s="15"/>
      <c r="F12" s="16" t="s">
        <v>19</v>
      </c>
      <c r="G12" s="17">
        <f t="shared" si="0"/>
        <v>0</v>
      </c>
      <c r="H12" s="18"/>
    </row>
    <row r="13" spans="1:8" s="1" customFormat="1" ht="16" x14ac:dyDescent="0.4">
      <c r="A13" s="11"/>
      <c r="B13" s="12"/>
      <c r="C13" s="13"/>
      <c r="D13" s="14"/>
      <c r="E13" s="15"/>
      <c r="F13" s="16" t="s">
        <v>19</v>
      </c>
      <c r="G13" s="17">
        <f t="shared" si="0"/>
        <v>0</v>
      </c>
      <c r="H13" s="18"/>
    </row>
    <row r="14" spans="1:8" s="1" customFormat="1" ht="16.5" thickBot="1" x14ac:dyDescent="0.45">
      <c r="A14" s="20"/>
      <c r="B14" s="21"/>
      <c r="C14" s="13"/>
      <c r="D14" s="22"/>
      <c r="E14" s="15"/>
      <c r="F14" s="16" t="s">
        <v>19</v>
      </c>
      <c r="G14" s="17">
        <f t="shared" si="0"/>
        <v>0</v>
      </c>
      <c r="H14" s="18"/>
    </row>
    <row r="15" spans="1:8" ht="24" thickBot="1" x14ac:dyDescent="0.6">
      <c r="A15" s="23" t="s">
        <v>20</v>
      </c>
      <c r="B15" s="24"/>
      <c r="C15" s="24"/>
      <c r="D15" s="25">
        <f>SUM(D6:D14)</f>
        <v>-331.43</v>
      </c>
    </row>
    <row r="16" spans="1:8" ht="15" thickBot="1" x14ac:dyDescent="0.4"/>
    <row r="17" spans="1:4" ht="24" thickBot="1" x14ac:dyDescent="0.6">
      <c r="A17" s="26" t="s">
        <v>21</v>
      </c>
      <c r="B17" s="24" t="s">
        <v>22</v>
      </c>
      <c r="C17" s="24"/>
      <c r="D17" s="27">
        <v>331.43</v>
      </c>
    </row>
    <row r="18" spans="1:4" ht="15" thickBot="1" x14ac:dyDescent="0.4"/>
    <row r="19" spans="1:4" ht="24" thickBot="1" x14ac:dyDescent="0.6">
      <c r="A19" s="23" t="s">
        <v>23</v>
      </c>
      <c r="B19" s="24" t="s">
        <v>24</v>
      </c>
      <c r="C19" s="24"/>
      <c r="D19" s="25">
        <f>D15-D17</f>
        <v>-662.86</v>
      </c>
    </row>
  </sheetData>
  <mergeCells count="1">
    <mergeCell ref="A1:B1"/>
  </mergeCells>
  <conditionalFormatting sqref="D19">
    <cfRule type="cellIs" dxfId="11" priority="1" operator="greaterThanOrEqual">
      <formula>0.01</formula>
    </cfRule>
    <cfRule type="cellIs" dxfId="10" priority="2" operator="lessThanOrEqual">
      <formula>-0.01</formula>
    </cfRule>
    <cfRule type="cellIs" dxfId="9" priority="3" operator="between">
      <formula>-0.01</formula>
      <formula>0.01</formula>
    </cfRule>
  </conditionalFormatting>
  <dataValidations count="1">
    <dataValidation type="textLength" operator="lessThanOrEqual" allowBlank="1" showInputMessage="1" showErrorMessage="1" sqref="E4:E6 E12:E1048576" xr:uid="{E435DAF5-A738-4874-8843-626E4161FA19}">
      <formula1>28</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Facilities</vt:lpstr>
      <vt:lpstr>Theatre</vt:lpstr>
      <vt:lpstr>ITC</vt:lpstr>
      <vt:lpstr>ITC 2</vt:lpstr>
      <vt:lpstr>Estate &amp; Assets</vt:lpstr>
      <vt:lpstr>Parking</vt:lpstr>
      <vt:lpstr>Transformation</vt:lpstr>
      <vt:lpstr>Theatre 2</vt:lpstr>
      <vt:lpstr>JWS</vt:lpstr>
      <vt:lpstr>Civic Support</vt:lpstr>
      <vt:lpstr>Legal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Calland</dc:creator>
  <cp:lastModifiedBy>Maria Calland</cp:lastModifiedBy>
  <dcterms:created xsi:type="dcterms:W3CDTF">2025-10-28T12:54:57Z</dcterms:created>
  <dcterms:modified xsi:type="dcterms:W3CDTF">2026-07-29T08:30:24Z</dcterms:modified>
</cp:coreProperties>
</file>