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mariac\Desktop\"/>
    </mc:Choice>
  </mc:AlternateContent>
  <xr:revisionPtr revIDLastSave="0" documentId="13_ncr:1_{CD0B7F1E-6696-49F6-8852-9C1B6D9E3C93}" xr6:coauthVersionLast="47" xr6:coauthVersionMax="47" xr10:uidLastSave="{00000000-0000-0000-0000-000000000000}"/>
  <bookViews>
    <workbookView xWindow="28680" yWindow="-120" windowWidth="29040" windowHeight="15720" activeTab="10" xr2:uid="{C6D73908-999F-4EAE-A497-02D2D6819FB1}"/>
  </bookViews>
  <sheets>
    <sheet name="Facilities" sheetId="2" r:id="rId1"/>
    <sheet name="Theatre" sheetId="4" r:id="rId2"/>
    <sheet name="ITC" sheetId="5" r:id="rId3"/>
    <sheet name="ITC 2" sheetId="12" r:id="rId4"/>
    <sheet name="Greenspace" sheetId="25" r:id="rId5"/>
    <sheet name="Housing" sheetId="6" r:id="rId6"/>
    <sheet name="Theatre 2" sheetId="7" r:id="rId7"/>
    <sheet name="JWS" sheetId="11" r:id="rId8"/>
    <sheet name="Media " sheetId="21" r:id="rId9"/>
    <sheet name="Parking" sheetId="22" r:id="rId10"/>
    <sheet name="Family support" sheetId="23" r:id="rId11"/>
    <sheet name="Civic Support" sheetId="2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1" l="1"/>
  <c r="D19" i="11" s="1"/>
  <c r="G14" i="11"/>
  <c r="G13" i="11"/>
  <c r="G12" i="11"/>
  <c r="G11" i="11"/>
  <c r="G10" i="11"/>
  <c r="G9" i="11"/>
  <c r="G8" i="11"/>
  <c r="G7" i="11"/>
  <c r="G6" i="11"/>
  <c r="D21" i="2"/>
  <c r="D25" i="2" s="1"/>
  <c r="G13" i="2"/>
  <c r="G12" i="2"/>
  <c r="G11" i="2"/>
  <c r="G10" i="2"/>
  <c r="G9" i="2"/>
  <c r="G8" i="2"/>
  <c r="G6" i="2"/>
  <c r="D17" i="25"/>
  <c r="D21" i="25" s="1"/>
  <c r="G16" i="25"/>
  <c r="G15" i="25"/>
  <c r="G14" i="25"/>
  <c r="G13" i="25"/>
  <c r="G12" i="25"/>
  <c r="G11" i="25"/>
  <c r="G10" i="25"/>
  <c r="G9" i="25"/>
  <c r="G8" i="25"/>
  <c r="G7" i="25"/>
  <c r="G6" i="25"/>
  <c r="D29" i="12"/>
  <c r="D31" i="12" s="1"/>
  <c r="G27" i="12"/>
  <c r="G26" i="12"/>
  <c r="G25" i="12"/>
  <c r="G24" i="12"/>
  <c r="G23" i="12"/>
  <c r="G22" i="12"/>
  <c r="G21" i="12"/>
  <c r="G20" i="12"/>
  <c r="G19" i="12"/>
  <c r="G18" i="12"/>
  <c r="G17" i="12"/>
  <c r="G16" i="12"/>
  <c r="G15" i="12"/>
  <c r="G14" i="12"/>
  <c r="G13" i="12"/>
  <c r="G12" i="12"/>
  <c r="G11" i="12"/>
  <c r="G10" i="12"/>
  <c r="G9" i="12"/>
  <c r="G8" i="12"/>
  <c r="G7" i="12"/>
  <c r="G6" i="12"/>
  <c r="D10" i="7"/>
  <c r="D14" i="7" s="1"/>
  <c r="G9" i="7"/>
  <c r="G8" i="7"/>
  <c r="G7" i="7"/>
  <c r="G6" i="7"/>
  <c r="D17" i="6"/>
  <c r="D21" i="6" s="1"/>
  <c r="G9" i="6"/>
  <c r="G8" i="6"/>
  <c r="G7" i="6"/>
  <c r="G6" i="6"/>
  <c r="D23" i="4"/>
  <c r="D27" i="4" s="1"/>
  <c r="G22" i="4"/>
  <c r="G21" i="4"/>
  <c r="G20" i="4"/>
  <c r="G19" i="4"/>
  <c r="G18" i="4"/>
  <c r="G17" i="4"/>
  <c r="G16" i="4"/>
  <c r="G15" i="4"/>
  <c r="G14" i="4"/>
  <c r="G13" i="4"/>
  <c r="G12" i="4"/>
  <c r="G11" i="4"/>
  <c r="G10" i="4"/>
  <c r="G9" i="4"/>
  <c r="G8" i="4"/>
  <c r="G7" i="4"/>
  <c r="G6" i="4"/>
  <c r="D30" i="21"/>
  <c r="G15" i="21"/>
  <c r="G14" i="21"/>
  <c r="G13" i="21"/>
  <c r="G12" i="21"/>
  <c r="G11" i="21"/>
  <c r="G10" i="21"/>
  <c r="G9" i="21"/>
  <c r="G8" i="21"/>
  <c r="G7" i="21"/>
  <c r="G6" i="21"/>
  <c r="D17" i="5"/>
  <c r="D21" i="5" s="1"/>
  <c r="G16" i="5"/>
  <c r="G15" i="5"/>
  <c r="G14" i="5"/>
  <c r="G13" i="5"/>
  <c r="G12" i="5"/>
  <c r="G11" i="5"/>
  <c r="G10" i="5"/>
  <c r="G9" i="5"/>
  <c r="G8" i="5"/>
  <c r="G7" i="5"/>
  <c r="G6" i="5"/>
  <c r="D17" i="24"/>
  <c r="D21" i="24" s="1"/>
  <c r="G16" i="24"/>
  <c r="G15" i="24"/>
  <c r="G14" i="24"/>
  <c r="G13" i="24"/>
  <c r="G12" i="24"/>
  <c r="G11" i="24"/>
  <c r="G10" i="24"/>
  <c r="G9" i="24"/>
  <c r="G8" i="24"/>
  <c r="G7" i="24"/>
  <c r="G6" i="24"/>
  <c r="D17" i="23"/>
  <c r="D21" i="23" s="1"/>
  <c r="G16" i="23"/>
  <c r="G15" i="23"/>
  <c r="G14" i="23"/>
  <c r="G13" i="23"/>
  <c r="G12" i="23"/>
  <c r="G11" i="23"/>
  <c r="G10" i="23"/>
  <c r="G9" i="23"/>
  <c r="G8" i="23"/>
  <c r="G7" i="23"/>
  <c r="G6" i="23"/>
  <c r="D19" i="22"/>
  <c r="D23" i="22" s="1"/>
  <c r="G18" i="22"/>
  <c r="G17" i="22"/>
  <c r="G16" i="22"/>
  <c r="G15" i="22"/>
  <c r="G14" i="22"/>
  <c r="G13" i="22"/>
  <c r="G12" i="22"/>
  <c r="G11" i="22"/>
  <c r="G10" i="22"/>
  <c r="G9" i="22"/>
  <c r="G8" i="22"/>
  <c r="G7" i="22"/>
  <c r="G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tc={FB766E2F-3CA3-4AF6-9579-9ACEC4E15C11}</author>
  </authors>
  <commentList>
    <comment ref="D25" authorId="0" shapeId="0" xr:uid="{FB766E2F-3CA3-4AF6-9579-9ACEC4E15C1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tc={72739BC1-C9CA-4F5F-9476-84525F4D645B}</author>
  </authors>
  <commentList>
    <comment ref="D21" authorId="0" shapeId="0" xr:uid="{72739BC1-C9CA-4F5F-9476-84525F4D645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tc={E489381D-CFCC-46B6-9379-F846FB120A28}</author>
  </authors>
  <commentList>
    <comment ref="D21" authorId="0" shapeId="0" xr:uid="{E489381D-CFCC-46B6-9379-F846FB120A28}">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tc={A1E30FBA-71FA-48A0-A9C6-862B299EE0CB}</author>
  </authors>
  <commentList>
    <comment ref="D27" authorId="0" shapeId="0" xr:uid="{A1E30FBA-71FA-48A0-A9C6-862B299EE0CB}">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tc={EE4535FE-E7EA-47AB-8D3B-FB05ECE02A27}</author>
  </authors>
  <commentList>
    <comment ref="D21" authorId="0" shapeId="0" xr:uid="{EE4535FE-E7EA-47AB-8D3B-FB05ECE02A27}">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tc={BC05B140-8C67-46AD-8246-E1C3B06342BD}</author>
  </authors>
  <commentList>
    <comment ref="D21" authorId="0" shapeId="0" xr:uid="{BC05B140-8C67-46AD-8246-E1C3B06342BD}">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tc={35C9DEED-F145-4045-A19B-D6118DBC62C1}</author>
  </authors>
  <commentList>
    <comment ref="D21" authorId="0" shapeId="0" xr:uid="{35C9DEED-F145-4045-A19B-D6118DBC62C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tc={B79E81CF-561E-438B-8639-0D9869924B61}</author>
  </authors>
  <commentList>
    <comment ref="D14" authorId="0" shapeId="0" xr:uid="{B79E81CF-561E-438B-8639-0D9869924B61}">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tc={FFB24D20-BE1B-4CAB-A4E2-776EF9E47003}</author>
  </authors>
  <commentList>
    <comment ref="D19" authorId="0" shapeId="0" xr:uid="{FFB24D20-BE1B-4CAB-A4E2-776EF9E47003}">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tc={EEE67704-7EA5-4870-B1F8-9CC816E10889}</author>
  </authors>
  <commentList>
    <comment ref="D34" authorId="0" shapeId="0" xr:uid="{EEE67704-7EA5-4870-B1F8-9CC816E10889}">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tc={E76A09B9-4D25-43B7-82E2-0A8A7E7FF2EA}</author>
  </authors>
  <commentList>
    <comment ref="D23" authorId="0" shapeId="0" xr:uid="{E76A09B9-4D25-43B7-82E2-0A8A7E7FF2EA}">
      <text>
        <t>[Threaded comment]
Your version of Excel allows you to read this threaded comment; however, any edits to it will get removed if the file is opened in a newer version of Excel. Learn more: https://go.microsoft.com/fwlink/?linkid=870924
Comment:
    Check Total of all transactions entered on spreadsheet agree to the Total per the Statement.  This figure must be zero.</t>
      </text>
    </comment>
  </commentList>
</comments>
</file>

<file path=xl/sharedStrings.xml><?xml version="1.0" encoding="utf-8"?>
<sst xmlns="http://schemas.openxmlformats.org/spreadsheetml/2006/main" count="710" uniqueCount="160">
  <si>
    <t>Barclaycard procurement card</t>
  </si>
  <si>
    <t>Enter information in light green cells only</t>
  </si>
  <si>
    <t>Cardholder name:</t>
  </si>
  <si>
    <t>Statement period (12th to 11th)</t>
  </si>
  <si>
    <t>Enter the date of the transaction as shown on your statement. The date must be in format dd/mm/yyyy</t>
  </si>
  <si>
    <t>Enter full ledger (budget) code with components of code separated by a "/" e.g. 200/4401/20005</t>
  </si>
  <si>
    <t>Select the appropriate vat code (refer to VAT codes worksheet for code descriptions)</t>
  </si>
  <si>
    <t xml:space="preserve">Enter the Gross amount spent (spend = negative figure; refund = positive figure) </t>
  </si>
  <si>
    <t>Enter "CC" followed by brief description of the expenditure &amp; supplier name separated by a "/" (this field is restricted to 28chars)</t>
  </si>
  <si>
    <t>Do not update (Finance use only)</t>
  </si>
  <si>
    <t>Optional field: Enter more information /detailed description of the spend for record keeping on this spreadsheet only (won't be entered in Adelante or Civica budget code).  The Narrative field is the text that is displayed in your budget code.</t>
  </si>
  <si>
    <t>Transaction Date</t>
  </si>
  <si>
    <t>Ledger Code</t>
  </si>
  <si>
    <t>Fund Code</t>
  </si>
  <si>
    <t>Gross Amount</t>
  </si>
  <si>
    <t>Narrative</t>
  </si>
  <si>
    <t>Match Desc1</t>
  </si>
  <si>
    <t>Match Desc2</t>
  </si>
  <si>
    <r>
      <t>Detailed description (</t>
    </r>
    <r>
      <rPr>
        <b/>
        <sz val="11"/>
        <color rgb="FF00B0F0"/>
        <rFont val="Aptos Narrow"/>
        <family val="2"/>
        <scheme val="minor"/>
      </rPr>
      <t>optional</t>
    </r>
    <r>
      <rPr>
        <b/>
        <sz val="11"/>
        <color theme="1"/>
        <rFont val="Aptos Narrow"/>
        <family val="2"/>
        <scheme val="minor"/>
      </rPr>
      <t>)</t>
    </r>
  </si>
  <si>
    <t>10S</t>
  </si>
  <si>
    <t>BCARD COMMERCIAL</t>
  </si>
  <si>
    <t>Total :</t>
  </si>
  <si>
    <t>Total per monthly statement:</t>
  </si>
  <si>
    <t>Key in the total spend from Statement:</t>
  </si>
  <si>
    <t>Difference</t>
  </si>
  <si>
    <t>Make sure the difference is Zero</t>
  </si>
  <si>
    <t>370/4020/37030</t>
  </si>
  <si>
    <t>10Z</t>
  </si>
  <si>
    <t>450/2202</t>
  </si>
  <si>
    <t>450/4001</t>
  </si>
  <si>
    <t>110/4001</t>
  </si>
  <si>
    <t>112/4207</t>
  </si>
  <si>
    <t>CC/Advertising/Meta</t>
  </si>
  <si>
    <t>Adverts on Facebook</t>
  </si>
  <si>
    <t>572/2001</t>
  </si>
  <si>
    <t>103/4020</t>
  </si>
  <si>
    <t>CC/Mailchimp Order/Mailchimp</t>
  </si>
  <si>
    <t>Monthly Subscription</t>
  </si>
  <si>
    <t>110/4400/FRONT</t>
  </si>
  <si>
    <t>CC/Spotify/Spotify</t>
  </si>
  <si>
    <t>Spotify Subscription</t>
  </si>
  <si>
    <t>Facebook Advertising</t>
  </si>
  <si>
    <t>110/2001</t>
  </si>
  <si>
    <t>c05/9821</t>
  </si>
  <si>
    <t xml:space="preserve">595/2221 </t>
  </si>
  <si>
    <t>CC/Monthly sub/iStock</t>
  </si>
  <si>
    <t>Monthly subscription for iStock</t>
  </si>
  <si>
    <t>595/4202</t>
  </si>
  <si>
    <t>CC/SHBC Stationery/Amazon</t>
  </si>
  <si>
    <t>12/03/2026 - 11/04/2026</t>
  </si>
  <si>
    <t>140/2001/00140</t>
  </si>
  <si>
    <t>cc/Keys Cut/Timpson</t>
  </si>
  <si>
    <t xml:space="preserve">Keys cut due to changing a lock </t>
  </si>
  <si>
    <t>12/03/2026-11/04/2026</t>
  </si>
  <si>
    <t>24/03/2026</t>
  </si>
  <si>
    <t>Vehicle Crossover</t>
  </si>
  <si>
    <t>works required for DFG project</t>
  </si>
  <si>
    <t>12/3/26 to 11/4/26</t>
  </si>
  <si>
    <t>CC/Item/Supplier</t>
  </si>
  <si>
    <t>448/4020</t>
  </si>
  <si>
    <t>CC/Frames/Amazon</t>
  </si>
  <si>
    <t>Frames for Star Awards</t>
  </si>
  <si>
    <t>212/4020</t>
  </si>
  <si>
    <t>CC/Clothing/Amazon</t>
  </si>
  <si>
    <t>Gloves for New Mayor/Mayor Making</t>
  </si>
  <si>
    <t>CC/Clothing/Supplier</t>
  </si>
  <si>
    <t>Lace Jabot for New Mayor/Mayor Making</t>
  </si>
  <si>
    <t>CC/Flags/Amazon</t>
  </si>
  <si>
    <t xml:space="preserve">Replacement French &amp; German Flags </t>
  </si>
  <si>
    <t>219/4020</t>
  </si>
  <si>
    <t>CC/Printing/Aura Print.Com</t>
  </si>
  <si>
    <t>Printing of Twinning Certificates</t>
  </si>
  <si>
    <t>12/0X/2025 - 11/0X/2025</t>
  </si>
  <si>
    <t>CC/AWS/Amazon</t>
  </si>
  <si>
    <t>Amazon AWS cloud services</t>
  </si>
  <si>
    <t>12/03/2026 to 11/04/2026</t>
  </si>
  <si>
    <t xml:space="preserve">210/4020 </t>
  </si>
  <si>
    <t xml:space="preserve"> Advertising for CGR</t>
  </si>
  <si>
    <t xml:space="preserve"> 440/8021</t>
  </si>
  <si>
    <t xml:space="preserve"> Advertising - SCC</t>
  </si>
  <si>
    <t>210/4020</t>
  </si>
  <si>
    <t>440/8021</t>
  </si>
  <si>
    <t>CC/Lamps/PremierFarnell</t>
  </si>
  <si>
    <t>Replacement LED Lamps for IGC</t>
  </si>
  <si>
    <t>520/1101/07091</t>
  </si>
  <si>
    <t>CC/Accommodation/Midland</t>
  </si>
  <si>
    <t>Accommodation for course (KS and MC)</t>
  </si>
  <si>
    <t>CC/SparkGranules/Thunderbolt</t>
  </si>
  <si>
    <t>Granules for Sparkular Machines</t>
  </si>
  <si>
    <t>110/4400/11BAR</t>
  </si>
  <si>
    <t>CC/Cups/Booker</t>
  </si>
  <si>
    <t>Coffee Cups for Bar</t>
  </si>
  <si>
    <t>12/03/2025 - 11/04/2026</t>
  </si>
  <si>
    <t>CC/signs for toilets/amazon</t>
  </si>
  <si>
    <t>door signs for downstairs bathrooms</t>
  </si>
  <si>
    <t>CC/door closer/screwfix</t>
  </si>
  <si>
    <t>door closer for upstairs bathroom</t>
  </si>
  <si>
    <t>cc/litter picker / amazon</t>
  </si>
  <si>
    <t>litter picker tool</t>
  </si>
  <si>
    <t>cc/battery / waitrose</t>
  </si>
  <si>
    <t>replacement 9V battery for smoke alarm in flat 10</t>
  </si>
  <si>
    <t>110/4020</t>
  </si>
  <si>
    <t>CC/Train fare/SWRailways</t>
  </si>
  <si>
    <t>Train fare return from TPC</t>
  </si>
  <si>
    <t>CC/Keycutting/Timpson</t>
  </si>
  <si>
    <t>IGC Front door keys</t>
  </si>
  <si>
    <t>CC/Hotcups/Booker</t>
  </si>
  <si>
    <t>12oz Hot Cups</t>
  </si>
  <si>
    <t>12/03/2026 - 02/04/2026</t>
  </si>
  <si>
    <t>CC/4G adapter/Connevans</t>
  </si>
  <si>
    <t>CC/Mobile Phone/Amazon</t>
  </si>
  <si>
    <t>CC/Keyboard and Mouse/Amazon</t>
  </si>
  <si>
    <t>CC/Mobile accessories/Amazon</t>
  </si>
  <si>
    <t>CC/DMARC Licensing/Amazon</t>
  </si>
  <si>
    <t>CC/USB C Plug/Amazon</t>
  </si>
  <si>
    <t>CC/Office SW/TheUnitySoft</t>
  </si>
  <si>
    <t>CC/Laptop battery/Dell</t>
  </si>
  <si>
    <t>CC/Laptop charger/Amazon</t>
  </si>
  <si>
    <t>CC/4G RJ11 cable/Amazon</t>
  </si>
  <si>
    <t>CC/Pword manager/Bitwarden</t>
  </si>
  <si>
    <t>512/3001</t>
  </si>
  <si>
    <t>cc/DVLA/Road Tax</t>
  </si>
  <si>
    <t>Vehicle Tax for Greenspace vehicle</t>
  </si>
  <si>
    <t>10R</t>
  </si>
  <si>
    <t>12/03/26 - 11/04/26</t>
  </si>
  <si>
    <t>16/03/2026</t>
  </si>
  <si>
    <t>570/4019</t>
  </si>
  <si>
    <t>CC/Consumables/Savers</t>
  </si>
  <si>
    <t>Cleaning Consumables SHH</t>
  </si>
  <si>
    <t>17/03/2026</t>
  </si>
  <si>
    <t>570/4202</t>
  </si>
  <si>
    <t>CC/Leaflet Holders/Viking</t>
  </si>
  <si>
    <t>Plastic Wall Holders for Fire Warden vests &amp; instructions SHH</t>
  </si>
  <si>
    <t>18/03/2026</t>
  </si>
  <si>
    <t>CC/Junction Box/Screwfix</t>
  </si>
  <si>
    <t xml:space="preserve">Junction box SHH </t>
  </si>
  <si>
    <t>CC/Saw &amp; WD40/Screwfix</t>
  </si>
  <si>
    <t>Holesaw &amp; WD40 SHH</t>
  </si>
  <si>
    <t>22/03/2026</t>
  </si>
  <si>
    <t>02/04/2026</t>
  </si>
  <si>
    <t>190/3002</t>
  </si>
  <si>
    <t>CC/Service&amp;MOT/Sandhurst MOT</t>
  </si>
  <si>
    <t>Service and MOT for BN54 UPY</t>
  </si>
  <si>
    <t>08/04/2026</t>
  </si>
  <si>
    <t>570/4002</t>
  </si>
  <si>
    <t>CC/Microwave/AO.com</t>
  </si>
  <si>
    <t>Microwave 3rd Fl SHH</t>
  </si>
  <si>
    <t>09/04/2026</t>
  </si>
  <si>
    <t>CC/Standing Desk/Amazon</t>
  </si>
  <si>
    <t>Stand/sit desk for member of staff Finance SHH</t>
  </si>
  <si>
    <t>595/1101</t>
  </si>
  <si>
    <t>CC/PFM Training/Oxford</t>
  </si>
  <si>
    <t>APM - Project Fundamentals Qualification via
Online Learning for Tracy Yeung</t>
  </si>
  <si>
    <t>10E</t>
  </si>
  <si>
    <t>CC/PFM Training material/APM</t>
  </si>
  <si>
    <t>APM - Project Fundamentals Qualification training material (textbook)</t>
  </si>
  <si>
    <t>Rubber x10</t>
  </si>
  <si>
    <t>595/1105</t>
  </si>
  <si>
    <t>CC/Job Ad/Indeed</t>
  </si>
  <si>
    <t>Job Ad for Ops Monitoring Officer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</si>
</sst>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0.00_ ;[Red]\-#,##0.00\ "/>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Narrow"/>
      <family val="2"/>
      <scheme val="minor"/>
    </font>
    <font>
      <b/>
      <sz val="18"/>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1"/>
      <color rgb="FF00B0F0"/>
      <name val="Aptos Narrow"/>
      <family val="2"/>
      <scheme val="minor"/>
    </font>
    <font>
      <b/>
      <sz val="14"/>
      <color theme="1"/>
      <name val="Aptos Narrow"/>
      <family val="2"/>
      <scheme val="minor"/>
    </font>
  </fonts>
  <fills count="5">
    <fill>
      <patternFill patternType="none"/>
    </fill>
    <fill>
      <patternFill patternType="gray125"/>
    </fill>
    <fill>
      <patternFill patternType="solid">
        <fgColor rgb="FFFFC000"/>
        <bgColor indexed="64"/>
      </patternFill>
    </fill>
    <fill>
      <patternFill patternType="solid">
        <fgColor rgb="FF99FF66"/>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2" borderId="1" xfId="0" applyFont="1" applyFill="1" applyBorder="1" applyAlignment="1">
      <alignment horizontal="center"/>
    </xf>
    <xf numFmtId="0" fontId="4" fillId="0" borderId="0" xfId="0" applyFont="1"/>
    <xf numFmtId="0" fontId="0" fillId="3" borderId="1" xfId="0" applyFill="1" applyBorder="1"/>
    <xf numFmtId="0" fontId="5" fillId="2" borderId="1" xfId="0" applyFont="1" applyFill="1" applyBorder="1" applyAlignment="1">
      <alignment horizontal="center"/>
    </xf>
    <xf numFmtId="0" fontId="6" fillId="3" borderId="1"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wrapText="1"/>
    </xf>
    <xf numFmtId="0" fontId="0" fillId="4" borderId="0" xfId="0" applyFill="1" applyAlignment="1">
      <alignment wrapText="1"/>
    </xf>
    <xf numFmtId="0" fontId="8" fillId="0" borderId="0" xfId="0" applyFont="1" applyAlignment="1">
      <alignment wrapText="1"/>
    </xf>
    <xf numFmtId="0" fontId="2" fillId="0" borderId="0" xfId="0" applyFont="1" applyAlignment="1">
      <alignment horizontal="center"/>
    </xf>
    <xf numFmtId="164" fontId="6" fillId="3" borderId="1" xfId="1" applyNumberFormat="1" applyFont="1" applyFill="1" applyBorder="1"/>
    <xf numFmtId="13" fontId="6" fillId="3" borderId="1" xfId="1" quotePrefix="1" applyNumberFormat="1" applyFont="1" applyFill="1" applyBorder="1"/>
    <xf numFmtId="0" fontId="0" fillId="3" borderId="1" xfId="1" applyNumberFormat="1" applyFont="1" applyFill="1" applyBorder="1" applyAlignment="1">
      <alignment horizontal="left"/>
    </xf>
    <xf numFmtId="165" fontId="6" fillId="3" borderId="1" xfId="1" applyNumberFormat="1" applyFont="1" applyFill="1" applyBorder="1"/>
    <xf numFmtId="0" fontId="5" fillId="3" borderId="1" xfId="0" applyFont="1" applyFill="1" applyBorder="1"/>
    <xf numFmtId="0" fontId="6" fillId="4" borderId="1" xfId="0" applyFont="1" applyFill="1" applyBorder="1"/>
    <xf numFmtId="0" fontId="6" fillId="4" borderId="1" xfId="0" applyFont="1" applyFill="1" applyBorder="1" applyAlignment="1">
      <alignment horizontal="center"/>
    </xf>
    <xf numFmtId="0" fontId="6" fillId="0" borderId="0" xfId="0" applyFont="1"/>
    <xf numFmtId="0" fontId="6" fillId="3" borderId="1" xfId="0" applyFont="1" applyFill="1" applyBorder="1"/>
    <xf numFmtId="13" fontId="6" fillId="3" borderId="1" xfId="1" applyNumberFormat="1" applyFont="1" applyFill="1" applyBorder="1"/>
    <xf numFmtId="43" fontId="6" fillId="3" borderId="1" xfId="1" applyFont="1" applyFill="1" applyBorder="1"/>
    <xf numFmtId="164" fontId="6" fillId="3" borderId="2" xfId="1" applyNumberFormat="1" applyFont="1" applyFill="1" applyBorder="1"/>
    <xf numFmtId="43" fontId="6" fillId="3" borderId="2" xfId="1" applyFont="1" applyFill="1" applyBorder="1"/>
    <xf numFmtId="165" fontId="6" fillId="3" borderId="2" xfId="1" applyNumberFormat="1" applyFont="1" applyFill="1" applyBorder="1"/>
    <xf numFmtId="0" fontId="3" fillId="2" borderId="3" xfId="0" applyFont="1" applyFill="1" applyBorder="1" applyAlignment="1">
      <alignment horizontal="center"/>
    </xf>
    <xf numFmtId="0" fontId="0" fillId="2" borderId="4" xfId="0" applyFill="1" applyBorder="1"/>
    <xf numFmtId="165" fontId="3" fillId="2" borderId="5" xfId="0" applyNumberFormat="1" applyFont="1" applyFill="1" applyBorder="1"/>
    <xf numFmtId="0" fontId="9" fillId="2" borderId="3" xfId="0" applyFont="1" applyFill="1" applyBorder="1" applyAlignment="1">
      <alignment horizontal="center"/>
    </xf>
    <xf numFmtId="165" fontId="3" fillId="3" borderId="6" xfId="0" applyNumberFormat="1" applyFont="1" applyFill="1" applyBorder="1"/>
    <xf numFmtId="0" fontId="6" fillId="3" borderId="1" xfId="1" applyNumberFormat="1" applyFont="1" applyFill="1" applyBorder="1"/>
    <xf numFmtId="49" fontId="6" fillId="3" borderId="1" xfId="1" applyNumberFormat="1" applyFont="1" applyFill="1" applyBorder="1"/>
    <xf numFmtId="49" fontId="6" fillId="3" borderId="2" xfId="1" applyNumberFormat="1" applyFont="1" applyFill="1" applyBorder="1"/>
    <xf numFmtId="164" fontId="6" fillId="3" borderId="1" xfId="1" quotePrefix="1" applyNumberFormat="1" applyFont="1" applyFill="1" applyBorder="1"/>
    <xf numFmtId="49" fontId="6" fillId="3" borderId="1" xfId="1" quotePrefix="1" applyNumberFormat="1" applyFont="1" applyFill="1" applyBorder="1"/>
    <xf numFmtId="43" fontId="6" fillId="3" borderId="1" xfId="1" quotePrefix="1" applyFont="1" applyFill="1" applyBorder="1"/>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14" fontId="0" fillId="3" borderId="0" xfId="0" applyNumberFormat="1" applyFill="1"/>
    <xf numFmtId="14" fontId="0" fillId="3" borderId="2" xfId="0" applyNumberFormat="1" applyFill="1" applyBorder="1"/>
    <xf numFmtId="0" fontId="6" fillId="3" borderId="2" xfId="1" applyNumberFormat="1" applyFont="1" applyFill="1" applyBorder="1"/>
    <xf numFmtId="165" fontId="6" fillId="3" borderId="0" xfId="1" applyNumberFormat="1" applyFont="1" applyFill="1" applyBorder="1"/>
    <xf numFmtId="0" fontId="6" fillId="3" borderId="0" xfId="0" applyFont="1" applyFill="1"/>
    <xf numFmtId="0" fontId="6" fillId="3" borderId="0" xfId="0" quotePrefix="1" applyFont="1" applyFill="1"/>
    <xf numFmtId="164" fontId="6" fillId="3" borderId="2" xfId="1" quotePrefix="1" applyNumberFormat="1" applyFont="1" applyFill="1" applyBorder="1"/>
    <xf numFmtId="14" fontId="6" fillId="3" borderId="1" xfId="0" applyNumberFormat="1" applyFont="1" applyFill="1" applyBorder="1" applyAlignment="1">
      <alignment horizontal="center"/>
    </xf>
    <xf numFmtId="164" fontId="6" fillId="3" borderId="2" xfId="1" applyNumberFormat="1" applyFont="1" applyFill="1" applyBorder="1" applyAlignment="1">
      <alignment horizontal="center"/>
    </xf>
    <xf numFmtId="14" fontId="6" fillId="3" borderId="2" xfId="0" applyNumberFormat="1" applyFont="1" applyFill="1" applyBorder="1" applyAlignment="1">
      <alignment horizontal="center"/>
    </xf>
    <xf numFmtId="165" fontId="6" fillId="3" borderId="1" xfId="1" applyNumberFormat="1" applyFont="1" applyFill="1" applyBorder="1" applyAlignment="1">
      <alignment vertical="center"/>
    </xf>
    <xf numFmtId="0" fontId="6" fillId="3" borderId="1" xfId="0" applyFont="1" applyFill="1" applyBorder="1" applyAlignment="1">
      <alignment vertic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3" borderId="1" xfId="0" applyFont="1" applyFill="1" applyBorder="1" applyAlignment="1">
      <alignment vertical="center" wrapText="1"/>
    </xf>
    <xf numFmtId="164" fontId="6" fillId="3" borderId="1" xfId="1" applyNumberFormat="1" applyFont="1" applyFill="1" applyBorder="1" applyAlignment="1">
      <alignment horizontal="right"/>
    </xf>
    <xf numFmtId="43" fontId="4" fillId="0" borderId="5" xfId="1" applyFont="1" applyFill="1" applyBorder="1"/>
    <xf numFmtId="0" fontId="6" fillId="3" borderId="1" xfId="1" quotePrefix="1" applyNumberFormat="1" applyFont="1" applyFill="1" applyBorder="1"/>
    <xf numFmtId="0" fontId="5" fillId="3" borderId="1" xfId="0" applyFont="1" applyFill="1" applyBorder="1" applyAlignment="1">
      <alignment wrapText="1"/>
    </xf>
    <xf numFmtId="0" fontId="3" fillId="2" borderId="1" xfId="0" applyFont="1" applyFill="1" applyBorder="1" applyAlignment="1">
      <alignment horizontal="center"/>
    </xf>
  </cellXfs>
  <cellStyles count="2">
    <cellStyle name="Comma" xfId="1" builtinId="3"/>
    <cellStyle name="Normal" xfId="0" builtinId="0"/>
  </cellStyles>
  <dxfs count="36">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Michelle Smith" id="{3B2DD1FB-041A-492B-9DDE-612930B8B883}" userId="S::Michelle.Smith@surreyheath.gov.uk::9e0f5197-f150-4ff2-86e3-4ae48864f37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25" dT="2025-02-03T10:15:26.74" personId="{3B2DD1FB-041A-492B-9DDE-612930B8B883}" id="{FB766E2F-3CA3-4AF6-9579-9ACEC4E15C11}">
    <text>Check Total of all transactions entered on spreadsheet agree to the Total per the Statement.  This figure must be zero.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D21" dT="2025-02-03T10:15:26.74" personId="{3B2DD1FB-041A-492B-9DDE-612930B8B883}" id="{72739BC1-C9CA-4F5F-9476-84525F4D645B}">
    <text>Check Total of all transactions entered on spreadsheet agree to the Total per the Statement.  This figure must be zero.</text>
  </threadedComment>
</ThreadedComments>
</file>

<file path=xl/threadedComments/threadedComment11.xml><?xml version="1.0" encoding="utf-8"?>
<ThreadedComments xmlns="http://schemas.microsoft.com/office/spreadsheetml/2018/threadedcomments" xmlns:x="http://schemas.openxmlformats.org/spreadsheetml/2006/main">
  <threadedComment ref="D21" dT="2025-02-03T10:15:26.74" personId="{3B2DD1FB-041A-492B-9DDE-612930B8B883}" id="{E489381D-CFCC-46B6-9379-F846FB120A28}">
    <text>Check Total of all transactions entered on spreadsheet agree to the Total per the Statement.  This figure must be zero.</text>
  </threadedComment>
</ThreadedComments>
</file>

<file path=xl/threadedComments/threadedComment2.xml><?xml version="1.0" encoding="utf-8"?>
<ThreadedComments xmlns="http://schemas.microsoft.com/office/spreadsheetml/2018/threadedcomments" xmlns:x="http://schemas.openxmlformats.org/spreadsheetml/2006/main">
  <threadedComment ref="D27" dT="2025-02-03T10:15:26.74" personId="{3B2DD1FB-041A-492B-9DDE-612930B8B883}" id="{A1E30FBA-71FA-48A0-A9C6-862B299EE0CB}">
    <text>Check Total of all transactions entered on spreadsheet agree to the Total per the Statement.  This figure must be zero.</text>
  </threadedComment>
</ThreadedComments>
</file>

<file path=xl/threadedComments/threadedComment3.xml><?xml version="1.0" encoding="utf-8"?>
<ThreadedComments xmlns="http://schemas.microsoft.com/office/spreadsheetml/2018/threadedcomments" xmlns:x="http://schemas.openxmlformats.org/spreadsheetml/2006/main">
  <threadedComment ref="D21" dT="2025-02-03T10:15:26.74" personId="{3B2DD1FB-041A-492B-9DDE-612930B8B883}" id="{EE4535FE-E7EA-47AB-8D3B-FB05ECE02A27}">
    <text>Check Total of all transactions entered on spreadsheet agree to the Total per the Statement.  This figure must be zero.</text>
  </threadedComment>
</ThreadedComments>
</file>

<file path=xl/threadedComments/threadedComment4.xml><?xml version="1.0" encoding="utf-8"?>
<ThreadedComments xmlns="http://schemas.microsoft.com/office/spreadsheetml/2018/threadedcomments" xmlns:x="http://schemas.openxmlformats.org/spreadsheetml/2006/main">
  <threadedComment ref="D21" dT="2025-02-03T10:15:26.74" personId="{3B2DD1FB-041A-492B-9DDE-612930B8B883}" id="{BC05B140-8C67-46AD-8246-E1C3B06342BD}">
    <text>Check Total of all transactions entered on spreadsheet agree to the Total per the Statement.  This figure must be zero.</text>
  </threadedComment>
</ThreadedComments>
</file>

<file path=xl/threadedComments/threadedComment5.xml><?xml version="1.0" encoding="utf-8"?>
<ThreadedComments xmlns="http://schemas.microsoft.com/office/spreadsheetml/2018/threadedcomments" xmlns:x="http://schemas.openxmlformats.org/spreadsheetml/2006/main">
  <threadedComment ref="D21" dT="2025-02-03T10:15:26.74" personId="{3B2DD1FB-041A-492B-9DDE-612930B8B883}" id="{35C9DEED-F145-4045-A19B-D6118DBC62C1}">
    <text>Check Total of all transactions entered on spreadsheet agree to the Total per the Statement.  This figure must be zero.</text>
  </threadedComment>
</ThreadedComments>
</file>

<file path=xl/threadedComments/threadedComment6.xml><?xml version="1.0" encoding="utf-8"?>
<ThreadedComments xmlns="http://schemas.microsoft.com/office/spreadsheetml/2018/threadedcomments" xmlns:x="http://schemas.openxmlformats.org/spreadsheetml/2006/main">
  <threadedComment ref="D14" dT="2025-02-03T10:15:26.74" personId="{3B2DD1FB-041A-492B-9DDE-612930B8B883}" id="{B79E81CF-561E-438B-8639-0D9869924B61}">
    <text>Check Total of all transactions entered on spreadsheet agree to the Total per the Statement.  This figure must be zero.</text>
  </threadedComment>
</ThreadedComments>
</file>

<file path=xl/threadedComments/threadedComment7.xml><?xml version="1.0" encoding="utf-8"?>
<ThreadedComments xmlns="http://schemas.microsoft.com/office/spreadsheetml/2018/threadedcomments" xmlns:x="http://schemas.openxmlformats.org/spreadsheetml/2006/main">
  <threadedComment ref="D19" dT="2025-02-03T10:15:26.74" personId="{3B2DD1FB-041A-492B-9DDE-612930B8B883}" id="{FFB24D20-BE1B-4CAB-A4E2-776EF9E47003}">
    <text>Check Total of all transactions entered on spreadsheet agree to the Total per the Statement.  This figure must be zero.</text>
  </threadedComment>
</ThreadedComments>
</file>

<file path=xl/threadedComments/threadedComment8.xml><?xml version="1.0" encoding="utf-8"?>
<ThreadedComments xmlns="http://schemas.microsoft.com/office/spreadsheetml/2018/threadedcomments" xmlns:x="http://schemas.openxmlformats.org/spreadsheetml/2006/main">
  <threadedComment ref="D34" dT="2025-02-03T10:15:26.74" personId="{3B2DD1FB-041A-492B-9DDE-612930B8B883}" id="{EEE67704-7EA5-4870-B1F8-9CC816E10889}">
    <text>Check Total of all transactions entered on spreadsheet agree to the Total per the Statement.  This figure must be zero.</text>
  </threadedComment>
</ThreadedComments>
</file>

<file path=xl/threadedComments/threadedComment9.xml><?xml version="1.0" encoding="utf-8"?>
<ThreadedComments xmlns="http://schemas.microsoft.com/office/spreadsheetml/2018/threadedcomments" xmlns:x="http://schemas.openxmlformats.org/spreadsheetml/2006/main">
  <threadedComment ref="D23" dT="2025-02-03T10:15:26.74" personId="{3B2DD1FB-041A-492B-9DDE-612930B8B883}" id="{E76A09B9-4D25-43B7-82E2-0A8A7E7FF2EA}">
    <text>Check Total of all transactions entered on spreadsheet agree to the Total per the Statement.  This figure must be zero.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1.xml"/><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FF81-13CD-42CD-ACCD-CA88B2524536}">
  <dimension ref="A1:H25"/>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31.4531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124</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33" t="s">
        <v>125</v>
      </c>
      <c r="B6" s="34" t="s">
        <v>126</v>
      </c>
      <c r="C6" s="13" t="s">
        <v>19</v>
      </c>
      <c r="D6" s="14">
        <v>-17.34</v>
      </c>
      <c r="E6" s="15" t="s">
        <v>127</v>
      </c>
      <c r="F6" s="16" t="s">
        <v>20</v>
      </c>
      <c r="G6" s="17">
        <f>$B$2</f>
        <v>0</v>
      </c>
      <c r="H6" s="15" t="s">
        <v>128</v>
      </c>
    </row>
    <row r="7" spans="1:8" s="18" customFormat="1" ht="16" x14ac:dyDescent="0.4">
      <c r="A7" s="33" t="s">
        <v>129</v>
      </c>
      <c r="B7" s="12" t="s">
        <v>130</v>
      </c>
      <c r="C7" s="13" t="s">
        <v>19</v>
      </c>
      <c r="D7" s="14">
        <v>-30.52</v>
      </c>
      <c r="E7" s="19" t="s">
        <v>131</v>
      </c>
      <c r="F7" s="16"/>
      <c r="G7" s="17"/>
      <c r="H7" s="19" t="s">
        <v>132</v>
      </c>
    </row>
    <row r="8" spans="1:8" s="18" customFormat="1" ht="16" x14ac:dyDescent="0.4">
      <c r="A8" s="33" t="s">
        <v>133</v>
      </c>
      <c r="B8" s="12" t="s">
        <v>34</v>
      </c>
      <c r="C8" s="13" t="s">
        <v>19</v>
      </c>
      <c r="D8" s="14">
        <v>-7.29</v>
      </c>
      <c r="E8" s="19" t="s">
        <v>134</v>
      </c>
      <c r="F8" s="16" t="s">
        <v>20</v>
      </c>
      <c r="G8" s="17">
        <f t="shared" ref="G8:G13" si="0">$B$2</f>
        <v>0</v>
      </c>
      <c r="H8" s="15" t="s">
        <v>135</v>
      </c>
    </row>
    <row r="9" spans="1:8" s="18" customFormat="1" ht="16" x14ac:dyDescent="0.4">
      <c r="A9" s="33" t="s">
        <v>133</v>
      </c>
      <c r="B9" s="43" t="s">
        <v>34</v>
      </c>
      <c r="C9" s="13" t="s">
        <v>19</v>
      </c>
      <c r="D9" s="14">
        <v>-18.37</v>
      </c>
      <c r="E9" s="19" t="s">
        <v>136</v>
      </c>
      <c r="F9" s="16" t="s">
        <v>20</v>
      </c>
      <c r="G9" s="17">
        <f t="shared" si="0"/>
        <v>0</v>
      </c>
      <c r="H9" s="19" t="s">
        <v>137</v>
      </c>
    </row>
    <row r="10" spans="1:8" s="18" customFormat="1" ht="16" x14ac:dyDescent="0.4">
      <c r="A10" s="33" t="s">
        <v>138</v>
      </c>
      <c r="B10" s="43" t="s">
        <v>35</v>
      </c>
      <c r="C10" s="13">
        <v>9</v>
      </c>
      <c r="D10" s="14">
        <v>-99.78</v>
      </c>
      <c r="E10" s="19" t="s">
        <v>36</v>
      </c>
      <c r="F10" s="16" t="s">
        <v>20</v>
      </c>
      <c r="G10" s="17">
        <f t="shared" si="0"/>
        <v>0</v>
      </c>
      <c r="H10" s="19" t="s">
        <v>37</v>
      </c>
    </row>
    <row r="11" spans="1:8" s="18" customFormat="1" ht="16" x14ac:dyDescent="0.4">
      <c r="A11" s="33" t="s">
        <v>139</v>
      </c>
      <c r="B11" s="12" t="s">
        <v>140</v>
      </c>
      <c r="C11" s="13" t="s">
        <v>19</v>
      </c>
      <c r="D11" s="14">
        <v>-294.88</v>
      </c>
      <c r="E11" s="19" t="s">
        <v>141</v>
      </c>
      <c r="F11" s="16" t="s">
        <v>20</v>
      </c>
      <c r="G11" s="17">
        <f t="shared" si="0"/>
        <v>0</v>
      </c>
      <c r="H11" s="19" t="s">
        <v>142</v>
      </c>
    </row>
    <row r="12" spans="1:8" s="18" customFormat="1" ht="16" x14ac:dyDescent="0.4">
      <c r="A12" s="33" t="s">
        <v>143</v>
      </c>
      <c r="B12" s="35" t="s">
        <v>144</v>
      </c>
      <c r="C12" s="13" t="s">
        <v>19</v>
      </c>
      <c r="D12" s="14">
        <v>-99</v>
      </c>
      <c r="E12" s="19" t="s">
        <v>145</v>
      </c>
      <c r="F12" s="16" t="s">
        <v>20</v>
      </c>
      <c r="G12" s="17">
        <f t="shared" si="0"/>
        <v>0</v>
      </c>
      <c r="H12" s="19" t="s">
        <v>146</v>
      </c>
    </row>
    <row r="13" spans="1:8" s="18" customFormat="1" ht="16" x14ac:dyDescent="0.4">
      <c r="A13" s="33" t="s">
        <v>147</v>
      </c>
      <c r="B13" s="35" t="s">
        <v>144</v>
      </c>
      <c r="C13" s="13" t="s">
        <v>19</v>
      </c>
      <c r="D13" s="14">
        <v>-162.44</v>
      </c>
      <c r="E13" s="19" t="s">
        <v>148</v>
      </c>
      <c r="F13" s="16" t="s">
        <v>20</v>
      </c>
      <c r="G13" s="17">
        <f t="shared" si="0"/>
        <v>0</v>
      </c>
      <c r="H13" s="3" t="s">
        <v>149</v>
      </c>
    </row>
    <row r="14" spans="1:8" s="18" customFormat="1" ht="16" x14ac:dyDescent="0.4">
      <c r="A14" s="33"/>
      <c r="B14" s="12"/>
      <c r="C14" s="13" t="s">
        <v>19</v>
      </c>
      <c r="D14" s="14"/>
      <c r="E14" s="19"/>
      <c r="F14" s="16"/>
      <c r="G14" s="17"/>
      <c r="H14" s="19"/>
    </row>
    <row r="15" spans="1:8" s="18" customFormat="1" ht="16" x14ac:dyDescent="0.4">
      <c r="A15" s="33"/>
      <c r="B15" s="35"/>
      <c r="C15" s="13" t="s">
        <v>19</v>
      </c>
      <c r="D15" s="14"/>
      <c r="E15" s="19"/>
      <c r="F15" s="16"/>
      <c r="G15" s="17"/>
      <c r="H15" s="19"/>
    </row>
    <row r="16" spans="1:8" s="18" customFormat="1" ht="16" x14ac:dyDescent="0.4">
      <c r="A16" s="33"/>
      <c r="B16" s="35"/>
      <c r="C16" s="13" t="s">
        <v>19</v>
      </c>
      <c r="D16" s="14"/>
      <c r="E16" s="19"/>
      <c r="F16" s="16"/>
      <c r="G16" s="17"/>
      <c r="H16" s="19"/>
    </row>
    <row r="17" spans="1:8" s="18" customFormat="1" ht="16" x14ac:dyDescent="0.4">
      <c r="A17" s="33"/>
      <c r="B17" s="35"/>
      <c r="C17" s="13" t="s">
        <v>19</v>
      </c>
      <c r="D17" s="14"/>
      <c r="E17" s="19"/>
      <c r="F17" s="16"/>
      <c r="G17" s="17"/>
      <c r="H17" s="19"/>
    </row>
    <row r="18" spans="1:8" s="18" customFormat="1" ht="16" x14ac:dyDescent="0.4">
      <c r="A18" s="33"/>
      <c r="B18" s="35"/>
      <c r="C18" s="13" t="s">
        <v>19</v>
      </c>
      <c r="D18" s="14"/>
      <c r="E18" s="19"/>
      <c r="F18" s="16"/>
      <c r="G18" s="17"/>
      <c r="H18" s="19"/>
    </row>
    <row r="19" spans="1:8" s="18" customFormat="1" ht="16" x14ac:dyDescent="0.4">
      <c r="A19" s="33"/>
      <c r="B19" s="35"/>
      <c r="C19" s="13" t="s">
        <v>19</v>
      </c>
      <c r="D19" s="14"/>
      <c r="E19" s="19"/>
      <c r="F19" s="16"/>
      <c r="G19" s="17"/>
      <c r="H19" s="19"/>
    </row>
    <row r="20" spans="1:8" s="18" customFormat="1" ht="16.5" thickBot="1" x14ac:dyDescent="0.45">
      <c r="A20" s="44"/>
      <c r="B20" s="35"/>
      <c r="C20" s="13" t="s">
        <v>19</v>
      </c>
      <c r="D20" s="24"/>
      <c r="E20" s="19"/>
      <c r="F20" s="16"/>
      <c r="G20" s="17"/>
      <c r="H20" s="19"/>
    </row>
    <row r="21" spans="1:8" ht="24" thickBot="1" x14ac:dyDescent="0.6">
      <c r="A21" s="25" t="s">
        <v>21</v>
      </c>
      <c r="B21" s="26"/>
      <c r="C21" s="26"/>
      <c r="D21" s="27">
        <f>SUM(D6:D20)</f>
        <v>-729.62000000000012</v>
      </c>
    </row>
    <row r="22" spans="1:8" ht="15" thickBot="1" x14ac:dyDescent="0.4"/>
    <row r="23" spans="1:8" ht="24" thickBot="1" x14ac:dyDescent="0.6">
      <c r="A23" s="28" t="s">
        <v>22</v>
      </c>
      <c r="B23" s="26" t="s">
        <v>23</v>
      </c>
      <c r="C23" s="26"/>
      <c r="D23" s="29">
        <v>-729.62</v>
      </c>
    </row>
    <row r="24" spans="1:8" ht="15" thickBot="1" x14ac:dyDescent="0.4"/>
    <row r="25" spans="1:8" ht="24" thickBot="1" x14ac:dyDescent="0.6">
      <c r="A25" s="25" t="s">
        <v>24</v>
      </c>
      <c r="B25" s="26" t="s">
        <v>25</v>
      </c>
      <c r="C25" s="26"/>
      <c r="D25" s="27">
        <f>D21-D23</f>
        <v>0</v>
      </c>
    </row>
  </sheetData>
  <mergeCells count="1">
    <mergeCell ref="A1:B1"/>
  </mergeCells>
  <conditionalFormatting sqref="D25">
    <cfRule type="cellIs" dxfId="35" priority="1" operator="greaterThanOrEqual">
      <formula>0.01</formula>
    </cfRule>
    <cfRule type="cellIs" dxfId="34" priority="2" operator="lessThanOrEqual">
      <formula>-0.01</formula>
    </cfRule>
    <cfRule type="cellIs" dxfId="33" priority="3" operator="between">
      <formula>-0.01</formula>
      <formula>0.01</formula>
    </cfRule>
  </conditionalFormatting>
  <dataValidations count="1">
    <dataValidation type="textLength" operator="lessThanOrEqual" allowBlank="1" showInputMessage="1" showErrorMessage="1" sqref="E4:E1048576" xr:uid="{B65EA961-D830-46BA-82C0-A6D094F7C3F5}">
      <formula1>28</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74C54-C4EF-40D1-88FB-F32949A7CB98}">
  <dimension ref="A1:H23"/>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46112</v>
      </c>
      <c r="B6" s="12" t="s">
        <v>50</v>
      </c>
      <c r="C6" s="13" t="s">
        <v>19</v>
      </c>
      <c r="D6" s="14">
        <v>-54</v>
      </c>
      <c r="E6" s="19" t="s">
        <v>51</v>
      </c>
      <c r="F6" s="16" t="s">
        <v>20</v>
      </c>
      <c r="G6" s="17">
        <f>$B$2</f>
        <v>0</v>
      </c>
      <c r="H6" s="19" t="s">
        <v>52</v>
      </c>
    </row>
    <row r="7" spans="1:8" s="18" customFormat="1" ht="16" x14ac:dyDescent="0.4">
      <c r="A7" s="11"/>
      <c r="B7" s="12"/>
      <c r="C7" s="13"/>
      <c r="D7" s="14"/>
      <c r="E7" s="19"/>
      <c r="F7" s="16" t="s">
        <v>20</v>
      </c>
      <c r="G7" s="17">
        <f>$B$2</f>
        <v>0</v>
      </c>
      <c r="H7" s="19"/>
    </row>
    <row r="8" spans="1:8" s="18" customFormat="1" ht="16" x14ac:dyDescent="0.4">
      <c r="A8" s="11"/>
      <c r="B8" s="12"/>
      <c r="C8" s="13"/>
      <c r="D8" s="14"/>
      <c r="E8" s="19"/>
      <c r="F8" s="16" t="s">
        <v>20</v>
      </c>
      <c r="G8" s="17">
        <f>$B$2</f>
        <v>0</v>
      </c>
      <c r="H8" s="19"/>
    </row>
    <row r="9" spans="1:8" s="18" customFormat="1" ht="16" x14ac:dyDescent="0.4">
      <c r="A9" s="11"/>
      <c r="B9" s="12"/>
      <c r="C9" s="13"/>
      <c r="D9" s="14"/>
      <c r="E9" s="19"/>
      <c r="F9" s="16" t="s">
        <v>20</v>
      </c>
      <c r="G9" s="17">
        <f t="shared" ref="G9:G18" si="0">$B$2</f>
        <v>0</v>
      </c>
      <c r="H9" s="19"/>
    </row>
    <row r="10" spans="1:8" s="18" customFormat="1" ht="16" x14ac:dyDescent="0.4">
      <c r="A10" s="11"/>
      <c r="B10" s="12"/>
      <c r="C10" s="13"/>
      <c r="D10" s="48"/>
      <c r="E10" s="49"/>
      <c r="F10" s="50" t="s">
        <v>20</v>
      </c>
      <c r="G10" s="51">
        <f t="shared" si="0"/>
        <v>0</v>
      </c>
      <c r="H10" s="52"/>
    </row>
    <row r="11" spans="1:8" s="18" customFormat="1" ht="16" x14ac:dyDescent="0.4">
      <c r="A11" s="53"/>
      <c r="B11" s="12"/>
      <c r="C11" s="13"/>
      <c r="D11" s="14"/>
      <c r="E11" s="19"/>
      <c r="F11" s="50" t="s">
        <v>20</v>
      </c>
      <c r="G11" s="51">
        <f t="shared" si="0"/>
        <v>0</v>
      </c>
      <c r="H11" s="19"/>
    </row>
    <row r="12" spans="1:8" s="18" customFormat="1" ht="16" x14ac:dyDescent="0.4">
      <c r="A12" s="11"/>
      <c r="B12" s="12"/>
      <c r="C12" s="13"/>
      <c r="D12" s="14"/>
      <c r="E12" s="19"/>
      <c r="F12" s="50" t="s">
        <v>20</v>
      </c>
      <c r="G12" s="51">
        <f t="shared" si="0"/>
        <v>0</v>
      </c>
      <c r="H12" s="19"/>
    </row>
    <row r="13" spans="1:8" s="18" customFormat="1" ht="16" x14ac:dyDescent="0.4">
      <c r="A13" s="11"/>
      <c r="B13" s="12"/>
      <c r="C13" s="13"/>
      <c r="D13" s="14"/>
      <c r="E13" s="19"/>
      <c r="F13" s="50" t="s">
        <v>20</v>
      </c>
      <c r="G13" s="51">
        <f t="shared" si="0"/>
        <v>0</v>
      </c>
      <c r="H13" s="19"/>
    </row>
    <row r="14" spans="1:8" s="18" customFormat="1" ht="16" x14ac:dyDescent="0.4">
      <c r="A14" s="11"/>
      <c r="B14" s="20"/>
      <c r="C14" s="13"/>
      <c r="D14" s="14"/>
      <c r="E14" s="19"/>
      <c r="F14" s="50" t="s">
        <v>20</v>
      </c>
      <c r="G14" s="51">
        <f t="shared" si="0"/>
        <v>0</v>
      </c>
      <c r="H14" s="3"/>
    </row>
    <row r="15" spans="1:8" s="18" customFormat="1" ht="16" x14ac:dyDescent="0.4">
      <c r="A15" s="11"/>
      <c r="B15" s="20"/>
      <c r="C15" s="13"/>
      <c r="D15" s="14"/>
      <c r="E15" s="19"/>
      <c r="F15" s="50" t="s">
        <v>20</v>
      </c>
      <c r="G15" s="51">
        <f t="shared" si="0"/>
        <v>0</v>
      </c>
      <c r="H15" s="3"/>
    </row>
    <row r="16" spans="1:8" s="18" customFormat="1" ht="16" x14ac:dyDescent="0.4">
      <c r="A16" s="11"/>
      <c r="B16" s="21"/>
      <c r="C16" s="13"/>
      <c r="D16" s="14"/>
      <c r="E16" s="19"/>
      <c r="F16" s="50" t="s">
        <v>20</v>
      </c>
      <c r="G16" s="51">
        <f t="shared" si="0"/>
        <v>0</v>
      </c>
      <c r="H16" s="19"/>
    </row>
    <row r="17" spans="1:8" s="18" customFormat="1" ht="16" x14ac:dyDescent="0.4">
      <c r="A17" s="11"/>
      <c r="B17" s="21"/>
      <c r="C17" s="13"/>
      <c r="D17" s="14"/>
      <c r="E17" s="19"/>
      <c r="F17" s="50" t="s">
        <v>20</v>
      </c>
      <c r="G17" s="51">
        <f t="shared" si="0"/>
        <v>0</v>
      </c>
      <c r="H17" s="19"/>
    </row>
    <row r="18" spans="1:8" s="18" customFormat="1" ht="16.5" thickBot="1" x14ac:dyDescent="0.45">
      <c r="A18" s="22"/>
      <c r="B18" s="23"/>
      <c r="C18" s="13"/>
      <c r="D18" s="24"/>
      <c r="E18" s="19"/>
      <c r="F18" s="50" t="s">
        <v>20</v>
      </c>
      <c r="G18" s="51">
        <f t="shared" si="0"/>
        <v>0</v>
      </c>
      <c r="H18" s="19"/>
    </row>
    <row r="19" spans="1:8" ht="24" thickBot="1" x14ac:dyDescent="0.6">
      <c r="A19" s="25" t="s">
        <v>21</v>
      </c>
      <c r="B19" s="26"/>
      <c r="C19" s="26"/>
      <c r="D19" s="27">
        <f>SUM(D6:D18)</f>
        <v>-54</v>
      </c>
    </row>
    <row r="20" spans="1:8" ht="15" thickBot="1" x14ac:dyDescent="0.4"/>
    <row r="21" spans="1:8" ht="24" thickBot="1" x14ac:dyDescent="0.6">
      <c r="A21" s="28" t="s">
        <v>22</v>
      </c>
      <c r="B21" s="26" t="s">
        <v>23</v>
      </c>
      <c r="C21" s="26"/>
      <c r="D21" s="29">
        <v>-54</v>
      </c>
    </row>
    <row r="22" spans="1:8" ht="15" thickBot="1" x14ac:dyDescent="0.4"/>
    <row r="23" spans="1:8" ht="24" thickBot="1" x14ac:dyDescent="0.6">
      <c r="A23" s="25" t="s">
        <v>24</v>
      </c>
      <c r="B23" s="26" t="s">
        <v>25</v>
      </c>
      <c r="C23" s="26"/>
      <c r="D23" s="27">
        <f>D19-D21</f>
        <v>0</v>
      </c>
    </row>
  </sheetData>
  <mergeCells count="1">
    <mergeCell ref="A1:B1"/>
  </mergeCells>
  <conditionalFormatting sqref="D23">
    <cfRule type="cellIs" dxfId="8" priority="1" operator="greaterThanOrEqual">
      <formula>0.01</formula>
    </cfRule>
    <cfRule type="cellIs" dxfId="7" priority="2" operator="lessThanOrEqual">
      <formula>-0.01</formula>
    </cfRule>
    <cfRule type="cellIs" dxfId="6" priority="3" operator="between">
      <formula>-0.01</formula>
      <formula>0.01</formula>
    </cfRule>
  </conditionalFormatting>
  <dataValidations count="1">
    <dataValidation type="textLength" operator="lessThanOrEqual" allowBlank="1" showInputMessage="1" showErrorMessage="1" sqref="E4:E1048576" xr:uid="{F135D039-DC45-4F65-B0B2-33140248E778}">
      <formula1>28</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DF7C-D52E-4997-92EF-87A5034BBBB1}">
  <dimension ref="A1:H21"/>
  <sheetViews>
    <sheetView tabSelected="1" workbookViewId="0">
      <selection activeCell="F23" sqref="F23"/>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53</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t="s">
        <v>54</v>
      </c>
      <c r="B6" s="21" t="s">
        <v>43</v>
      </c>
      <c r="C6" s="13" t="s">
        <v>27</v>
      </c>
      <c r="D6" s="14">
        <v>-1245</v>
      </c>
      <c r="E6" s="15" t="s">
        <v>55</v>
      </c>
      <c r="F6" s="16" t="s">
        <v>20</v>
      </c>
      <c r="G6" s="17">
        <f>$B$2</f>
        <v>0</v>
      </c>
      <c r="H6" s="15" t="s">
        <v>56</v>
      </c>
    </row>
    <row r="7" spans="1:8" s="18" customFormat="1" ht="16" x14ac:dyDescent="0.4">
      <c r="A7" s="11"/>
      <c r="B7" s="21"/>
      <c r="C7" s="13"/>
      <c r="D7" s="14"/>
      <c r="E7" s="19"/>
      <c r="F7" s="16" t="s">
        <v>20</v>
      </c>
      <c r="G7" s="17">
        <f t="shared" ref="G7:G16" si="0">$B$2</f>
        <v>0</v>
      </c>
      <c r="H7" s="19"/>
    </row>
    <row r="8" spans="1:8" s="18" customFormat="1" ht="16" x14ac:dyDescent="0.4">
      <c r="A8" s="11"/>
      <c r="B8" s="21"/>
      <c r="C8" s="13"/>
      <c r="D8" s="14"/>
      <c r="E8" s="19"/>
      <c r="F8" s="16" t="s">
        <v>20</v>
      </c>
      <c r="G8" s="17">
        <f t="shared" si="0"/>
        <v>0</v>
      </c>
      <c r="H8" s="19"/>
    </row>
    <row r="9" spans="1:8" s="18" customFormat="1" ht="16" x14ac:dyDescent="0.4">
      <c r="A9" s="11"/>
      <c r="B9" s="21"/>
      <c r="C9" s="13"/>
      <c r="D9" s="14"/>
      <c r="E9" s="19"/>
      <c r="F9" s="16" t="s">
        <v>20</v>
      </c>
      <c r="G9" s="17">
        <f t="shared" si="0"/>
        <v>0</v>
      </c>
      <c r="H9" s="19"/>
    </row>
    <row r="10" spans="1:8" s="18" customFormat="1" ht="16" x14ac:dyDescent="0.4">
      <c r="A10" s="11"/>
      <c r="B10" s="21"/>
      <c r="C10" s="13"/>
      <c r="D10" s="14"/>
      <c r="E10" s="19"/>
      <c r="F10" s="16" t="s">
        <v>20</v>
      </c>
      <c r="G10" s="17">
        <f t="shared" si="0"/>
        <v>0</v>
      </c>
      <c r="H10" s="19"/>
    </row>
    <row r="11" spans="1:8" s="18" customFormat="1" ht="16" x14ac:dyDescent="0.4">
      <c r="A11" s="11"/>
      <c r="B11" s="21"/>
      <c r="C11" s="13"/>
      <c r="D11" s="14"/>
      <c r="E11" s="19"/>
      <c r="F11" s="16" t="s">
        <v>20</v>
      </c>
      <c r="G11" s="17">
        <f t="shared" si="0"/>
        <v>0</v>
      </c>
      <c r="H11" s="19"/>
    </row>
    <row r="12" spans="1:8" s="18" customFormat="1" ht="16" x14ac:dyDescent="0.4">
      <c r="A12" s="11"/>
      <c r="B12" s="21"/>
      <c r="C12" s="13"/>
      <c r="D12" s="14"/>
      <c r="E12" s="19"/>
      <c r="F12" s="16" t="s">
        <v>20</v>
      </c>
      <c r="G12" s="17">
        <f t="shared" si="0"/>
        <v>0</v>
      </c>
      <c r="H12" s="3"/>
    </row>
    <row r="13" spans="1:8" s="18" customFormat="1" ht="16" x14ac:dyDescent="0.4">
      <c r="A13" s="11"/>
      <c r="B13" s="21"/>
      <c r="C13" s="13"/>
      <c r="D13" s="14"/>
      <c r="E13" s="19"/>
      <c r="F13" s="16" t="s">
        <v>20</v>
      </c>
      <c r="G13" s="17">
        <f t="shared" si="0"/>
        <v>0</v>
      </c>
      <c r="H13" s="3"/>
    </row>
    <row r="14" spans="1:8" s="18" customFormat="1" ht="16" x14ac:dyDescent="0.4">
      <c r="A14" s="11"/>
      <c r="B14" s="21"/>
      <c r="C14" s="13"/>
      <c r="D14" s="14"/>
      <c r="E14" s="19"/>
      <c r="F14" s="16" t="s">
        <v>20</v>
      </c>
      <c r="G14" s="17">
        <f t="shared" si="0"/>
        <v>0</v>
      </c>
      <c r="H14" s="19"/>
    </row>
    <row r="15" spans="1:8" s="18" customFormat="1" ht="16" x14ac:dyDescent="0.4">
      <c r="A15" s="11"/>
      <c r="B15" s="21"/>
      <c r="C15" s="13"/>
      <c r="D15" s="14"/>
      <c r="E15" s="19"/>
      <c r="F15" s="16" t="s">
        <v>20</v>
      </c>
      <c r="G15" s="17">
        <f t="shared" si="0"/>
        <v>0</v>
      </c>
      <c r="H15" s="19"/>
    </row>
    <row r="16" spans="1:8" s="18" customFormat="1" ht="16.5" thickBot="1" x14ac:dyDescent="0.45">
      <c r="A16" s="22"/>
      <c r="B16" s="23"/>
      <c r="C16" s="13"/>
      <c r="D16" s="24"/>
      <c r="E16" s="19"/>
      <c r="F16" s="16" t="s">
        <v>20</v>
      </c>
      <c r="G16" s="17">
        <f t="shared" si="0"/>
        <v>0</v>
      </c>
      <c r="H16" s="19"/>
    </row>
    <row r="17" spans="1:4" ht="24" thickBot="1" x14ac:dyDescent="0.6">
      <c r="A17" s="25" t="s">
        <v>21</v>
      </c>
      <c r="B17" s="26"/>
      <c r="C17" s="26"/>
      <c r="D17" s="27">
        <f>SUM(D6:D16)</f>
        <v>-1245</v>
      </c>
    </row>
    <row r="18" spans="1:4" ht="15" thickBot="1" x14ac:dyDescent="0.4"/>
    <row r="19" spans="1:4" ht="24" thickBot="1" x14ac:dyDescent="0.6">
      <c r="A19" s="28" t="s">
        <v>22</v>
      </c>
      <c r="B19" s="26" t="s">
        <v>23</v>
      </c>
      <c r="C19" s="26"/>
      <c r="D19" s="29">
        <v>-1245</v>
      </c>
    </row>
    <row r="20" spans="1:4" ht="15" thickBot="1" x14ac:dyDescent="0.4"/>
    <row r="21" spans="1:4" ht="24" thickBot="1" x14ac:dyDescent="0.6">
      <c r="A21" s="25" t="s">
        <v>24</v>
      </c>
      <c r="B21" s="26" t="s">
        <v>25</v>
      </c>
      <c r="C21" s="26"/>
      <c r="D21" s="27">
        <f>D17-D19</f>
        <v>0</v>
      </c>
    </row>
  </sheetData>
  <mergeCells count="1">
    <mergeCell ref="A1:B1"/>
  </mergeCells>
  <conditionalFormatting sqref="D21">
    <cfRule type="cellIs" dxfId="5" priority="1" operator="greaterThanOrEqual">
      <formula>0.01</formula>
    </cfRule>
    <cfRule type="cellIs" dxfId="4" priority="2" operator="lessThanOrEqual">
      <formula>-0.01</formula>
    </cfRule>
    <cfRule type="cellIs" dxfId="3" priority="3" operator="between">
      <formula>-0.01</formula>
      <formula>0.01</formula>
    </cfRule>
  </conditionalFormatting>
  <dataValidations count="1">
    <dataValidation type="textLength" operator="lessThanOrEqual" allowBlank="1" showInputMessage="1" showErrorMessage="1" sqref="E4:E1048576" xr:uid="{6577058A-761D-42A1-B5BF-9683153E0455}">
      <formula1>28</formula1>
    </dataValidation>
  </dataValidation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A109-3078-46D3-BE7B-81167C08DCC7}">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57</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c r="B6" s="21"/>
      <c r="C6" s="13"/>
      <c r="D6" s="14"/>
      <c r="E6" s="15" t="s">
        <v>58</v>
      </c>
      <c r="F6" s="16" t="s">
        <v>20</v>
      </c>
      <c r="G6" s="17">
        <f>$B$2</f>
        <v>0</v>
      </c>
      <c r="H6" s="15"/>
    </row>
    <row r="7" spans="1:8" s="18" customFormat="1" ht="16" x14ac:dyDescent="0.4">
      <c r="A7" s="11">
        <v>46101</v>
      </c>
      <c r="B7" s="12" t="s">
        <v>59</v>
      </c>
      <c r="C7" s="13" t="s">
        <v>19</v>
      </c>
      <c r="D7" s="14">
        <v>-91.2</v>
      </c>
      <c r="E7" s="19" t="s">
        <v>60</v>
      </c>
      <c r="F7" s="16" t="s">
        <v>20</v>
      </c>
      <c r="G7" s="17">
        <f t="shared" ref="G7:G16" si="0">$B$2</f>
        <v>0</v>
      </c>
      <c r="H7" s="19" t="s">
        <v>61</v>
      </c>
    </row>
    <row r="8" spans="1:8" s="18" customFormat="1" ht="16" x14ac:dyDescent="0.4">
      <c r="A8" s="11">
        <v>46105</v>
      </c>
      <c r="B8" s="12" t="s">
        <v>62</v>
      </c>
      <c r="C8" s="13" t="s">
        <v>19</v>
      </c>
      <c r="D8" s="14">
        <v>-14.94</v>
      </c>
      <c r="E8" s="19" t="s">
        <v>63</v>
      </c>
      <c r="F8" s="16" t="s">
        <v>20</v>
      </c>
      <c r="G8" s="17">
        <f t="shared" si="0"/>
        <v>0</v>
      </c>
      <c r="H8" s="19" t="s">
        <v>64</v>
      </c>
    </row>
    <row r="9" spans="1:8" s="18" customFormat="1" ht="16" x14ac:dyDescent="0.4">
      <c r="A9" s="11">
        <v>46114</v>
      </c>
      <c r="B9" s="12" t="s">
        <v>62</v>
      </c>
      <c r="C9" s="13" t="s">
        <v>19</v>
      </c>
      <c r="D9" s="14">
        <v>-93</v>
      </c>
      <c r="E9" s="19" t="s">
        <v>65</v>
      </c>
      <c r="F9" s="16" t="s">
        <v>20</v>
      </c>
      <c r="G9" s="17">
        <f t="shared" si="0"/>
        <v>0</v>
      </c>
      <c r="H9" s="19" t="s">
        <v>66</v>
      </c>
    </row>
    <row r="10" spans="1:8" s="18" customFormat="1" ht="16" x14ac:dyDescent="0.4">
      <c r="A10" s="11">
        <v>46119</v>
      </c>
      <c r="B10" s="12" t="s">
        <v>59</v>
      </c>
      <c r="C10" s="13" t="s">
        <v>19</v>
      </c>
      <c r="D10" s="14">
        <v>-46.42</v>
      </c>
      <c r="E10" s="19" t="s">
        <v>67</v>
      </c>
      <c r="F10" s="16" t="s">
        <v>20</v>
      </c>
      <c r="G10" s="17">
        <f t="shared" si="0"/>
        <v>0</v>
      </c>
      <c r="H10" s="19" t="s">
        <v>68</v>
      </c>
    </row>
    <row r="11" spans="1:8" s="18" customFormat="1" ht="16" x14ac:dyDescent="0.4">
      <c r="A11" s="11">
        <v>46121</v>
      </c>
      <c r="B11" s="35" t="s">
        <v>69</v>
      </c>
      <c r="C11" s="13" t="s">
        <v>19</v>
      </c>
      <c r="D11" s="14">
        <v>-115.08</v>
      </c>
      <c r="E11" s="19" t="s">
        <v>70</v>
      </c>
      <c r="F11" s="16" t="s">
        <v>20</v>
      </c>
      <c r="G11" s="17">
        <f t="shared" si="0"/>
        <v>0</v>
      </c>
      <c r="H11" s="19" t="s">
        <v>71</v>
      </c>
    </row>
    <row r="12" spans="1:8" s="18" customFormat="1" ht="16" x14ac:dyDescent="0.4">
      <c r="A12" s="11"/>
      <c r="B12" s="21"/>
      <c r="C12" s="13"/>
      <c r="D12" s="14"/>
      <c r="E12" s="19" t="s">
        <v>58</v>
      </c>
      <c r="F12" s="16" t="s">
        <v>20</v>
      </c>
      <c r="G12" s="17">
        <f t="shared" si="0"/>
        <v>0</v>
      </c>
      <c r="H12" s="3"/>
    </row>
    <row r="13" spans="1:8" s="18" customFormat="1" ht="16" x14ac:dyDescent="0.4">
      <c r="A13" s="11"/>
      <c r="B13" s="21"/>
      <c r="C13" s="13"/>
      <c r="D13" s="14"/>
      <c r="E13" s="19" t="s">
        <v>58</v>
      </c>
      <c r="F13" s="16" t="s">
        <v>20</v>
      </c>
      <c r="G13" s="17">
        <f t="shared" si="0"/>
        <v>0</v>
      </c>
      <c r="H13" s="3"/>
    </row>
    <row r="14" spans="1:8" s="18" customFormat="1" ht="16" x14ac:dyDescent="0.4">
      <c r="A14" s="11"/>
      <c r="B14" s="21"/>
      <c r="C14" s="13"/>
      <c r="D14" s="14"/>
      <c r="E14" s="19" t="s">
        <v>58</v>
      </c>
      <c r="F14" s="16" t="s">
        <v>20</v>
      </c>
      <c r="G14" s="17">
        <f t="shared" si="0"/>
        <v>0</v>
      </c>
      <c r="H14" s="19"/>
    </row>
    <row r="15" spans="1:8" s="18" customFormat="1" ht="16" x14ac:dyDescent="0.4">
      <c r="A15" s="11"/>
      <c r="B15" s="21"/>
      <c r="C15" s="13"/>
      <c r="D15" s="14"/>
      <c r="E15" s="19" t="s">
        <v>58</v>
      </c>
      <c r="F15" s="16" t="s">
        <v>20</v>
      </c>
      <c r="G15" s="17">
        <f t="shared" si="0"/>
        <v>0</v>
      </c>
      <c r="H15" s="19"/>
    </row>
    <row r="16" spans="1:8" s="18" customFormat="1" ht="16.5" thickBot="1" x14ac:dyDescent="0.45">
      <c r="A16" s="22"/>
      <c r="B16" s="23"/>
      <c r="C16" s="13"/>
      <c r="D16" s="24"/>
      <c r="E16" s="19" t="s">
        <v>58</v>
      </c>
      <c r="F16" s="16" t="s">
        <v>20</v>
      </c>
      <c r="G16" s="17">
        <f t="shared" si="0"/>
        <v>0</v>
      </c>
      <c r="H16" s="19"/>
    </row>
    <row r="17" spans="1:4" ht="24" thickBot="1" x14ac:dyDescent="0.6">
      <c r="A17" s="25" t="s">
        <v>21</v>
      </c>
      <c r="B17" s="26"/>
      <c r="C17" s="26"/>
      <c r="D17" s="27">
        <f>SUM(D6:D16)</f>
        <v>-360.64</v>
      </c>
    </row>
    <row r="18" spans="1:4" ht="15" thickBot="1" x14ac:dyDescent="0.4"/>
    <row r="19" spans="1:4" ht="24" thickBot="1" x14ac:dyDescent="0.6">
      <c r="A19" s="28" t="s">
        <v>22</v>
      </c>
      <c r="B19" s="26" t="s">
        <v>23</v>
      </c>
      <c r="C19" s="26"/>
      <c r="D19" s="29">
        <v>-360.64</v>
      </c>
    </row>
    <row r="20" spans="1:4" ht="15" thickBot="1" x14ac:dyDescent="0.4"/>
    <row r="21" spans="1:4" ht="24" thickBot="1" x14ac:dyDescent="0.6">
      <c r="A21" s="25" t="s">
        <v>24</v>
      </c>
      <c r="B21" s="26" t="s">
        <v>25</v>
      </c>
      <c r="C21" s="26"/>
      <c r="D21" s="54">
        <f>D17-D19</f>
        <v>0</v>
      </c>
    </row>
  </sheetData>
  <mergeCells count="1">
    <mergeCell ref="A1:B1"/>
  </mergeCells>
  <conditionalFormatting sqref="D21">
    <cfRule type="cellIs" dxfId="2" priority="1" operator="greaterThanOrEqual">
      <formula>0.01</formula>
    </cfRule>
    <cfRule type="cellIs" dxfId="1" priority="2" operator="lessThanOrEqual">
      <formula>-0.01</formula>
    </cfRule>
    <cfRule type="cellIs" dxfId="0" priority="3" operator="between">
      <formula>-0.01</formula>
      <formula>0.01</formula>
    </cfRule>
  </conditionalFormatting>
  <dataValidations count="1">
    <dataValidation type="textLength" operator="lessThanOrEqual" allowBlank="1" showInputMessage="1" showErrorMessage="1" sqref="E4:E1048576" xr:uid="{915FF6DB-C4CB-45CA-96F6-80C1918AC7EF}">
      <formula1>28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148D-9BF1-4BFB-B6B7-691AD4B025BF}">
  <dimension ref="A1:H27"/>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46092</v>
      </c>
      <c r="B6" s="30" t="s">
        <v>31</v>
      </c>
      <c r="C6" s="13">
        <v>9</v>
      </c>
      <c r="D6" s="14">
        <v>-149.12</v>
      </c>
      <c r="E6" s="19" t="s">
        <v>32</v>
      </c>
      <c r="F6" s="16" t="s">
        <v>20</v>
      </c>
      <c r="G6" s="17">
        <f>$B$2</f>
        <v>0</v>
      </c>
      <c r="H6" s="19" t="s">
        <v>33</v>
      </c>
    </row>
    <row r="7" spans="1:8" s="18" customFormat="1" ht="16" x14ac:dyDescent="0.4">
      <c r="A7" s="11">
        <v>46094</v>
      </c>
      <c r="B7" s="30" t="s">
        <v>42</v>
      </c>
      <c r="C7" s="13" t="s">
        <v>19</v>
      </c>
      <c r="D7" s="14">
        <v>-63.84</v>
      </c>
      <c r="E7" s="19" t="s">
        <v>82</v>
      </c>
      <c r="F7" s="16" t="s">
        <v>20</v>
      </c>
      <c r="G7" s="17">
        <f t="shared" ref="G7:G22" si="0">$B$2</f>
        <v>0</v>
      </c>
      <c r="H7" s="19" t="s">
        <v>83</v>
      </c>
    </row>
    <row r="8" spans="1:8" s="18" customFormat="1" ht="16" x14ac:dyDescent="0.4">
      <c r="A8" s="11">
        <v>46104</v>
      </c>
      <c r="B8" s="30" t="s">
        <v>84</v>
      </c>
      <c r="C8" s="13" t="s">
        <v>19</v>
      </c>
      <c r="D8" s="14">
        <v>-788.8</v>
      </c>
      <c r="E8" s="19" t="s">
        <v>85</v>
      </c>
      <c r="F8" s="16" t="s">
        <v>20</v>
      </c>
      <c r="G8" s="17">
        <f t="shared" si="0"/>
        <v>0</v>
      </c>
      <c r="H8" s="19" t="s">
        <v>86</v>
      </c>
    </row>
    <row r="9" spans="1:8" s="18" customFormat="1" ht="16" x14ac:dyDescent="0.4">
      <c r="A9" s="11">
        <v>46104</v>
      </c>
      <c r="B9" s="30" t="s">
        <v>84</v>
      </c>
      <c r="C9" s="13" t="s">
        <v>27</v>
      </c>
      <c r="D9" s="14">
        <v>-4</v>
      </c>
      <c r="E9" s="19" t="s">
        <v>85</v>
      </c>
      <c r="F9" s="16" t="s">
        <v>20</v>
      </c>
      <c r="G9" s="17">
        <f t="shared" si="0"/>
        <v>0</v>
      </c>
      <c r="H9" s="19" t="s">
        <v>86</v>
      </c>
    </row>
    <row r="10" spans="1:8" s="18" customFormat="1" ht="16" x14ac:dyDescent="0.4">
      <c r="A10" s="11">
        <v>46104</v>
      </c>
      <c r="B10" s="30" t="s">
        <v>30</v>
      </c>
      <c r="C10" s="13" t="s">
        <v>19</v>
      </c>
      <c r="D10" s="14">
        <v>-143.99</v>
      </c>
      <c r="E10" s="19" t="s">
        <v>87</v>
      </c>
      <c r="F10" s="16" t="s">
        <v>20</v>
      </c>
      <c r="G10" s="17">
        <f t="shared" si="0"/>
        <v>0</v>
      </c>
      <c r="H10" s="19" t="s">
        <v>88</v>
      </c>
    </row>
    <row r="11" spans="1:8" s="18" customFormat="1" ht="16" x14ac:dyDescent="0.4">
      <c r="A11" s="11">
        <v>46110</v>
      </c>
      <c r="B11" s="30" t="s">
        <v>31</v>
      </c>
      <c r="C11" s="13">
        <v>9</v>
      </c>
      <c r="D11" s="14">
        <v>-344</v>
      </c>
      <c r="E11" s="19" t="s">
        <v>32</v>
      </c>
      <c r="F11" s="16" t="s">
        <v>20</v>
      </c>
      <c r="G11" s="17">
        <f t="shared" si="0"/>
        <v>0</v>
      </c>
      <c r="H11" s="19" t="s">
        <v>33</v>
      </c>
    </row>
    <row r="12" spans="1:8" s="18" customFormat="1" ht="16" x14ac:dyDescent="0.4">
      <c r="A12" s="11">
        <v>46111</v>
      </c>
      <c r="B12" s="30" t="s">
        <v>89</v>
      </c>
      <c r="C12" s="13" t="s">
        <v>19</v>
      </c>
      <c r="D12" s="14">
        <v>-33.590000000000003</v>
      </c>
      <c r="E12" s="19" t="s">
        <v>90</v>
      </c>
      <c r="F12" s="16" t="s">
        <v>20</v>
      </c>
      <c r="G12" s="17">
        <f t="shared" si="0"/>
        <v>0</v>
      </c>
      <c r="H12" s="19" t="s">
        <v>91</v>
      </c>
    </row>
    <row r="13" spans="1:8" s="18" customFormat="1" ht="16" x14ac:dyDescent="0.4">
      <c r="A13" s="11"/>
      <c r="B13" s="30"/>
      <c r="C13" s="13"/>
      <c r="D13" s="14"/>
      <c r="E13" s="19"/>
      <c r="F13" s="16" t="s">
        <v>20</v>
      </c>
      <c r="G13" s="17">
        <f t="shared" si="0"/>
        <v>0</v>
      </c>
      <c r="H13" s="19"/>
    </row>
    <row r="14" spans="1:8" s="18" customFormat="1" ht="16" x14ac:dyDescent="0.4">
      <c r="A14" s="11"/>
      <c r="B14" s="30"/>
      <c r="C14" s="13"/>
      <c r="D14" s="14"/>
      <c r="E14" s="19"/>
      <c r="F14" s="16" t="s">
        <v>20</v>
      </c>
      <c r="G14" s="17">
        <f t="shared" si="0"/>
        <v>0</v>
      </c>
      <c r="H14" s="19"/>
    </row>
    <row r="15" spans="1:8" s="18" customFormat="1" ht="16" x14ac:dyDescent="0.4">
      <c r="A15" s="11"/>
      <c r="B15" s="30"/>
      <c r="C15" s="13"/>
      <c r="D15" s="14"/>
      <c r="E15" s="19"/>
      <c r="F15" s="16" t="s">
        <v>20</v>
      </c>
      <c r="G15" s="17">
        <f t="shared" si="0"/>
        <v>0</v>
      </c>
      <c r="H15" s="19"/>
    </row>
    <row r="16" spans="1:8" s="18" customFormat="1" ht="16" x14ac:dyDescent="0.4">
      <c r="A16" s="11"/>
      <c r="B16" s="30"/>
      <c r="C16" s="13"/>
      <c r="D16" s="14"/>
      <c r="E16" s="19"/>
      <c r="F16" s="16" t="s">
        <v>20</v>
      </c>
      <c r="G16" s="17">
        <f t="shared" si="0"/>
        <v>0</v>
      </c>
      <c r="H16" s="19"/>
    </row>
    <row r="17" spans="1:8" s="18" customFormat="1" ht="16" x14ac:dyDescent="0.4">
      <c r="A17" s="11"/>
      <c r="B17" s="30"/>
      <c r="C17" s="13"/>
      <c r="D17" s="14"/>
      <c r="E17" s="19"/>
      <c r="F17" s="16" t="s">
        <v>20</v>
      </c>
      <c r="G17" s="17">
        <f t="shared" si="0"/>
        <v>0</v>
      </c>
      <c r="H17" s="19"/>
    </row>
    <row r="18" spans="1:8" s="18" customFormat="1" ht="16" x14ac:dyDescent="0.4">
      <c r="A18" s="11"/>
      <c r="B18" s="30"/>
      <c r="C18" s="13"/>
      <c r="D18" s="14"/>
      <c r="E18" s="19"/>
      <c r="F18" s="16" t="s">
        <v>20</v>
      </c>
      <c r="G18" s="17">
        <f t="shared" si="0"/>
        <v>0</v>
      </c>
      <c r="H18" s="19"/>
    </row>
    <row r="19" spans="1:8" s="18" customFormat="1" ht="16" x14ac:dyDescent="0.4">
      <c r="A19" s="11"/>
      <c r="B19" s="30"/>
      <c r="C19" s="13"/>
      <c r="D19" s="14"/>
      <c r="E19" s="19"/>
      <c r="F19" s="16" t="s">
        <v>20</v>
      </c>
      <c r="G19" s="17">
        <f t="shared" si="0"/>
        <v>0</v>
      </c>
      <c r="H19" s="19"/>
    </row>
    <row r="20" spans="1:8" s="18" customFormat="1" ht="16" x14ac:dyDescent="0.4">
      <c r="A20" s="11"/>
      <c r="B20" s="30"/>
      <c r="C20" s="13"/>
      <c r="D20" s="14"/>
      <c r="E20" s="19"/>
      <c r="F20" s="16" t="s">
        <v>20</v>
      </c>
      <c r="G20" s="17">
        <f t="shared" si="0"/>
        <v>0</v>
      </c>
      <c r="H20" s="19"/>
    </row>
    <row r="21" spans="1:8" s="18" customFormat="1" ht="16" x14ac:dyDescent="0.4">
      <c r="A21" s="11"/>
      <c r="B21" s="30"/>
      <c r="C21" s="13"/>
      <c r="D21" s="14"/>
      <c r="E21" s="19"/>
      <c r="F21" s="16" t="s">
        <v>20</v>
      </c>
      <c r="G21" s="17">
        <f t="shared" si="0"/>
        <v>0</v>
      </c>
      <c r="H21" s="19"/>
    </row>
    <row r="22" spans="1:8" s="18" customFormat="1" ht="16.5" thickBot="1" x14ac:dyDescent="0.45">
      <c r="A22" s="11"/>
      <c r="B22" s="30"/>
      <c r="C22" s="13"/>
      <c r="D22" s="14"/>
      <c r="E22" s="19"/>
      <c r="F22" s="16" t="s">
        <v>20</v>
      </c>
      <c r="G22" s="17">
        <f t="shared" si="0"/>
        <v>0</v>
      </c>
      <c r="H22" s="19"/>
    </row>
    <row r="23" spans="1:8" ht="24" thickBot="1" x14ac:dyDescent="0.6">
      <c r="A23" s="25" t="s">
        <v>21</v>
      </c>
      <c r="B23" s="26"/>
      <c r="C23" s="26"/>
      <c r="D23" s="27">
        <f>SUM(D6:D22)</f>
        <v>-1527.34</v>
      </c>
    </row>
    <row r="24" spans="1:8" ht="15" thickBot="1" x14ac:dyDescent="0.4"/>
    <row r="25" spans="1:8" ht="24" thickBot="1" x14ac:dyDescent="0.6">
      <c r="A25" s="28" t="s">
        <v>22</v>
      </c>
      <c r="B25" s="26" t="s">
        <v>23</v>
      </c>
      <c r="C25" s="26"/>
      <c r="D25" s="29">
        <v>-1527.34</v>
      </c>
    </row>
    <row r="26" spans="1:8" ht="15" thickBot="1" x14ac:dyDescent="0.4"/>
    <row r="27" spans="1:8" ht="24" thickBot="1" x14ac:dyDescent="0.6">
      <c r="A27" s="25" t="s">
        <v>24</v>
      </c>
      <c r="B27" s="26" t="s">
        <v>25</v>
      </c>
      <c r="C27" s="26"/>
      <c r="D27" s="27">
        <f>D23-D25</f>
        <v>0</v>
      </c>
    </row>
  </sheetData>
  <mergeCells count="1">
    <mergeCell ref="A1:B1"/>
  </mergeCells>
  <conditionalFormatting sqref="D27">
    <cfRule type="cellIs" dxfId="32" priority="1" operator="greaterThanOrEqual">
      <formula>0.01</formula>
    </cfRule>
    <cfRule type="cellIs" dxfId="31" priority="2" operator="lessThanOrEqual">
      <formula>-0.01</formula>
    </cfRule>
    <cfRule type="cellIs" dxfId="30" priority="3" operator="between">
      <formula>-0.01</formula>
      <formula>0.01</formula>
    </cfRule>
  </conditionalFormatting>
  <dataValidations count="1">
    <dataValidation type="textLength" operator="lessThanOrEqual" allowBlank="1" showInputMessage="1" showErrorMessage="1" sqref="E4:E1048576" xr:uid="{C0BDC5B3-2EFA-4D67-B53C-E0DDE7066452}">
      <formula1>28</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225A0-5D83-41B9-ACA9-CBCD4B1CCA65}">
  <dimension ref="A1:H21"/>
  <sheetViews>
    <sheetView topLeftCell="A2"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72</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46113</v>
      </c>
      <c r="B6" s="31" t="s">
        <v>28</v>
      </c>
      <c r="C6" s="13">
        <v>9</v>
      </c>
      <c r="D6" s="14">
        <v>-26.23</v>
      </c>
      <c r="E6" s="15" t="s">
        <v>73</v>
      </c>
      <c r="F6" s="16" t="s">
        <v>20</v>
      </c>
      <c r="G6" s="17">
        <f>$B$2</f>
        <v>0</v>
      </c>
      <c r="H6" s="15" t="s">
        <v>74</v>
      </c>
    </row>
    <row r="7" spans="1:8" s="18" customFormat="1" ht="16" x14ac:dyDescent="0.4">
      <c r="A7" s="11"/>
      <c r="B7" s="31"/>
      <c r="C7" s="13"/>
      <c r="D7" s="14"/>
      <c r="E7" s="19"/>
      <c r="F7" s="16" t="s">
        <v>20</v>
      </c>
      <c r="G7" s="17">
        <f t="shared" ref="G7:G16" si="0">$B$2</f>
        <v>0</v>
      </c>
      <c r="H7" s="19"/>
    </row>
    <row r="8" spans="1:8" s="18" customFormat="1" ht="16" x14ac:dyDescent="0.4">
      <c r="A8" s="11"/>
      <c r="B8" s="31"/>
      <c r="C8" s="13"/>
      <c r="D8" s="14"/>
      <c r="E8" s="19"/>
      <c r="F8" s="16" t="s">
        <v>20</v>
      </c>
      <c r="G8" s="17">
        <f t="shared" si="0"/>
        <v>0</v>
      </c>
      <c r="H8" s="19"/>
    </row>
    <row r="9" spans="1:8" s="18" customFormat="1" ht="16" x14ac:dyDescent="0.4">
      <c r="A9" s="11"/>
      <c r="B9" s="31"/>
      <c r="C9" s="13"/>
      <c r="D9" s="14"/>
      <c r="E9" s="19"/>
      <c r="F9" s="16" t="s">
        <v>20</v>
      </c>
      <c r="G9" s="17">
        <f t="shared" si="0"/>
        <v>0</v>
      </c>
      <c r="H9" s="19"/>
    </row>
    <row r="10" spans="1:8" s="18" customFormat="1" ht="16" x14ac:dyDescent="0.4">
      <c r="A10" s="11"/>
      <c r="B10" s="31"/>
      <c r="C10" s="13"/>
      <c r="D10" s="14"/>
      <c r="E10" s="19"/>
      <c r="F10" s="16" t="s">
        <v>20</v>
      </c>
      <c r="G10" s="17">
        <f t="shared" si="0"/>
        <v>0</v>
      </c>
      <c r="H10" s="19"/>
    </row>
    <row r="11" spans="1:8" s="18" customFormat="1" ht="16" x14ac:dyDescent="0.4">
      <c r="A11" s="11"/>
      <c r="B11" s="31"/>
      <c r="C11" s="13"/>
      <c r="D11" s="14"/>
      <c r="E11" s="19"/>
      <c r="F11" s="16" t="s">
        <v>20</v>
      </c>
      <c r="G11" s="17">
        <f t="shared" si="0"/>
        <v>0</v>
      </c>
      <c r="H11" s="19"/>
    </row>
    <row r="12" spans="1:8" s="18" customFormat="1" ht="16" x14ac:dyDescent="0.4">
      <c r="A12" s="11"/>
      <c r="B12" s="31"/>
      <c r="C12" s="13"/>
      <c r="D12" s="14"/>
      <c r="E12" s="19"/>
      <c r="F12" s="16" t="s">
        <v>20</v>
      </c>
      <c r="G12" s="17">
        <f t="shared" si="0"/>
        <v>0</v>
      </c>
      <c r="H12" s="3"/>
    </row>
    <row r="13" spans="1:8" s="18" customFormat="1" ht="16" x14ac:dyDescent="0.4">
      <c r="A13" s="11"/>
      <c r="B13" s="31"/>
      <c r="C13" s="13"/>
      <c r="D13" s="14"/>
      <c r="E13" s="19"/>
      <c r="F13" s="16" t="s">
        <v>20</v>
      </c>
      <c r="G13" s="17">
        <f t="shared" si="0"/>
        <v>0</v>
      </c>
      <c r="H13" s="3"/>
    </row>
    <row r="14" spans="1:8" s="18" customFormat="1" ht="16" x14ac:dyDescent="0.4">
      <c r="A14" s="11"/>
      <c r="B14" s="31"/>
      <c r="C14" s="13"/>
      <c r="D14" s="14"/>
      <c r="E14" s="19"/>
      <c r="F14" s="16" t="s">
        <v>20</v>
      </c>
      <c r="G14" s="17">
        <f t="shared" si="0"/>
        <v>0</v>
      </c>
      <c r="H14" s="19"/>
    </row>
    <row r="15" spans="1:8" s="18" customFormat="1" ht="16" x14ac:dyDescent="0.4">
      <c r="A15" s="11"/>
      <c r="B15" s="31"/>
      <c r="C15" s="13"/>
      <c r="D15" s="14"/>
      <c r="E15" s="19"/>
      <c r="F15" s="16" t="s">
        <v>20</v>
      </c>
      <c r="G15" s="17">
        <f t="shared" si="0"/>
        <v>0</v>
      </c>
      <c r="H15" s="19"/>
    </row>
    <row r="16" spans="1:8" s="18" customFormat="1" ht="16.5" thickBot="1" x14ac:dyDescent="0.45">
      <c r="A16" s="22"/>
      <c r="B16" s="32"/>
      <c r="C16" s="13"/>
      <c r="D16" s="24"/>
      <c r="E16" s="19"/>
      <c r="F16" s="16" t="s">
        <v>20</v>
      </c>
      <c r="G16" s="17">
        <f t="shared" si="0"/>
        <v>0</v>
      </c>
      <c r="H16" s="19"/>
    </row>
    <row r="17" spans="1:4" ht="24" thickBot="1" x14ac:dyDescent="0.6">
      <c r="A17" s="25" t="s">
        <v>21</v>
      </c>
      <c r="B17" s="26"/>
      <c r="C17" s="26"/>
      <c r="D17" s="27">
        <f>SUM(D6:D16)</f>
        <v>-26.23</v>
      </c>
    </row>
    <row r="18" spans="1:4" ht="15" thickBot="1" x14ac:dyDescent="0.4"/>
    <row r="19" spans="1:4" ht="24" thickBot="1" x14ac:dyDescent="0.6">
      <c r="A19" s="28" t="s">
        <v>22</v>
      </c>
      <c r="B19" s="26" t="s">
        <v>23</v>
      </c>
      <c r="C19" s="26"/>
      <c r="D19" s="29">
        <v>-26.23</v>
      </c>
    </row>
    <row r="20" spans="1:4" ht="15" thickBot="1" x14ac:dyDescent="0.4"/>
    <row r="21" spans="1:4" ht="24" thickBot="1" x14ac:dyDescent="0.6">
      <c r="A21" s="25" t="s">
        <v>24</v>
      </c>
      <c r="B21" s="26" t="s">
        <v>25</v>
      </c>
      <c r="C21" s="26"/>
      <c r="D21" s="27">
        <f>D17-D19</f>
        <v>0</v>
      </c>
    </row>
  </sheetData>
  <mergeCells count="1">
    <mergeCell ref="A1:B1"/>
  </mergeCells>
  <conditionalFormatting sqref="D21">
    <cfRule type="cellIs" dxfId="29" priority="1" operator="greaterThanOrEqual">
      <formula>0.01</formula>
    </cfRule>
    <cfRule type="cellIs" dxfId="28" priority="2" operator="lessThanOrEqual">
      <formula>-0.01</formula>
    </cfRule>
    <cfRule type="cellIs" dxfId="27" priority="3" operator="between">
      <formula>-0.01</formula>
      <formula>0.01</formula>
    </cfRule>
  </conditionalFormatting>
  <dataValidations count="1">
    <dataValidation type="textLength" operator="lessThanOrEqual" allowBlank="1" showInputMessage="1" showErrorMessage="1" sqref="E4:E1048576" xr:uid="{DD5DA599-2E8B-4724-AC24-66C05B3868F8}">
      <formula1>28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72238-2303-475A-B96A-075AAFB9789A}">
  <dimension ref="A1:H31"/>
  <sheetViews>
    <sheetView topLeftCell="A4"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7"/>
    </row>
    <row r="3" spans="1:8" ht="16" x14ac:dyDescent="0.4">
      <c r="A3" s="4" t="s">
        <v>3</v>
      </c>
      <c r="B3" s="5" t="s">
        <v>108</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46093</v>
      </c>
      <c r="B6" s="12" t="s">
        <v>29</v>
      </c>
      <c r="C6" s="13" t="s">
        <v>19</v>
      </c>
      <c r="D6" s="14">
        <v>-64.989999999999995</v>
      </c>
      <c r="E6" s="19" t="s">
        <v>109</v>
      </c>
      <c r="F6" s="16" t="s">
        <v>20</v>
      </c>
      <c r="G6" s="17">
        <f>$B$2</f>
        <v>0</v>
      </c>
      <c r="H6" s="19"/>
    </row>
    <row r="7" spans="1:8" s="18" customFormat="1" ht="16" x14ac:dyDescent="0.4">
      <c r="A7" s="11">
        <v>46098</v>
      </c>
      <c r="B7" s="12" t="s">
        <v>29</v>
      </c>
      <c r="C7" s="13" t="s">
        <v>19</v>
      </c>
      <c r="D7" s="14">
        <v>-717.8</v>
      </c>
      <c r="E7" s="19" t="s">
        <v>110</v>
      </c>
      <c r="F7" s="16" t="s">
        <v>20</v>
      </c>
      <c r="G7" s="17">
        <f t="shared" ref="G7:G27" si="0">$B$2</f>
        <v>0</v>
      </c>
      <c r="H7" s="19"/>
    </row>
    <row r="8" spans="1:8" ht="16" x14ac:dyDescent="0.4">
      <c r="A8" s="11">
        <v>46099</v>
      </c>
      <c r="B8" s="12" t="s">
        <v>29</v>
      </c>
      <c r="C8" s="13" t="s">
        <v>19</v>
      </c>
      <c r="D8" s="14">
        <v>-19.96</v>
      </c>
      <c r="E8" s="19" t="s">
        <v>111</v>
      </c>
      <c r="F8" s="16" t="s">
        <v>20</v>
      </c>
      <c r="G8" s="17">
        <f t="shared" si="0"/>
        <v>0</v>
      </c>
      <c r="H8" s="19"/>
    </row>
    <row r="9" spans="1:8" ht="16" x14ac:dyDescent="0.4">
      <c r="A9" s="11">
        <v>46099</v>
      </c>
      <c r="B9" s="12" t="s">
        <v>29</v>
      </c>
      <c r="C9" s="13" t="s">
        <v>19</v>
      </c>
      <c r="D9" s="14">
        <v>-19.96</v>
      </c>
      <c r="E9" s="19" t="s">
        <v>111</v>
      </c>
      <c r="F9" s="16" t="s">
        <v>20</v>
      </c>
      <c r="G9" s="17">
        <f t="shared" si="0"/>
        <v>0</v>
      </c>
      <c r="H9" s="19"/>
    </row>
    <row r="10" spans="1:8" ht="16" x14ac:dyDescent="0.4">
      <c r="A10" s="11">
        <v>46099</v>
      </c>
      <c r="B10" s="12" t="s">
        <v>29</v>
      </c>
      <c r="C10" s="13" t="s">
        <v>19</v>
      </c>
      <c r="D10" s="14">
        <v>-19.96</v>
      </c>
      <c r="E10" s="19" t="s">
        <v>111</v>
      </c>
      <c r="F10" s="16" t="s">
        <v>20</v>
      </c>
      <c r="G10" s="17">
        <f t="shared" si="0"/>
        <v>0</v>
      </c>
      <c r="H10" s="19"/>
    </row>
    <row r="11" spans="1:8" ht="16" x14ac:dyDescent="0.4">
      <c r="A11" s="11">
        <v>46099</v>
      </c>
      <c r="B11" s="12" t="s">
        <v>29</v>
      </c>
      <c r="C11" s="13" t="s">
        <v>19</v>
      </c>
      <c r="D11" s="14">
        <v>-19.96</v>
      </c>
      <c r="E11" s="19" t="s">
        <v>111</v>
      </c>
      <c r="F11" s="16" t="s">
        <v>20</v>
      </c>
      <c r="G11" s="17">
        <f t="shared" si="0"/>
        <v>0</v>
      </c>
      <c r="H11" s="19"/>
    </row>
    <row r="12" spans="1:8" ht="16" x14ac:dyDescent="0.4">
      <c r="A12" s="11">
        <v>46099</v>
      </c>
      <c r="B12" s="12" t="s">
        <v>29</v>
      </c>
      <c r="C12" s="13" t="s">
        <v>19</v>
      </c>
      <c r="D12" s="14">
        <v>-19.96</v>
      </c>
      <c r="E12" s="19" t="s">
        <v>111</v>
      </c>
      <c r="F12" s="16" t="s">
        <v>20</v>
      </c>
      <c r="G12" s="17">
        <f t="shared" si="0"/>
        <v>0</v>
      </c>
      <c r="H12" s="19"/>
    </row>
    <row r="13" spans="1:8" ht="16" x14ac:dyDescent="0.4">
      <c r="A13" s="11">
        <v>46099</v>
      </c>
      <c r="B13" s="12" t="s">
        <v>29</v>
      </c>
      <c r="C13" s="13" t="s">
        <v>19</v>
      </c>
      <c r="D13" s="14">
        <v>-19.96</v>
      </c>
      <c r="E13" s="19" t="s">
        <v>111</v>
      </c>
      <c r="F13" s="16" t="s">
        <v>20</v>
      </c>
      <c r="G13" s="17">
        <f t="shared" si="0"/>
        <v>0</v>
      </c>
      <c r="H13" s="19"/>
    </row>
    <row r="14" spans="1:8" ht="16" x14ac:dyDescent="0.4">
      <c r="A14" s="11">
        <v>46099</v>
      </c>
      <c r="B14" s="12" t="s">
        <v>29</v>
      </c>
      <c r="C14" s="13" t="s">
        <v>19</v>
      </c>
      <c r="D14" s="14">
        <v>-19.96</v>
      </c>
      <c r="E14" s="19" t="s">
        <v>111</v>
      </c>
      <c r="F14" s="16" t="s">
        <v>20</v>
      </c>
      <c r="G14" s="17">
        <f t="shared" si="0"/>
        <v>0</v>
      </c>
      <c r="H14" s="19"/>
    </row>
    <row r="15" spans="1:8" ht="16" x14ac:dyDescent="0.4">
      <c r="A15" s="11">
        <v>46099</v>
      </c>
      <c r="B15" s="12" t="s">
        <v>29</v>
      </c>
      <c r="C15" s="13" t="s">
        <v>19</v>
      </c>
      <c r="D15" s="14">
        <v>-19.96</v>
      </c>
      <c r="E15" s="19" t="s">
        <v>111</v>
      </c>
      <c r="F15" s="16" t="s">
        <v>20</v>
      </c>
      <c r="G15" s="17">
        <f t="shared" si="0"/>
        <v>0</v>
      </c>
      <c r="H15" s="19"/>
    </row>
    <row r="16" spans="1:8" ht="16" x14ac:dyDescent="0.4">
      <c r="A16" s="11">
        <v>46099</v>
      </c>
      <c r="B16" s="12" t="s">
        <v>29</v>
      </c>
      <c r="C16" s="13" t="s">
        <v>19</v>
      </c>
      <c r="D16" s="14">
        <v>-19.96</v>
      </c>
      <c r="E16" s="19" t="s">
        <v>111</v>
      </c>
      <c r="F16" s="16" t="s">
        <v>20</v>
      </c>
      <c r="G16" s="17">
        <f t="shared" si="0"/>
        <v>0</v>
      </c>
      <c r="H16" s="19"/>
    </row>
    <row r="17" spans="1:8" ht="16" x14ac:dyDescent="0.4">
      <c r="A17" s="11">
        <v>46099</v>
      </c>
      <c r="B17" s="12" t="s">
        <v>29</v>
      </c>
      <c r="C17" s="13" t="s">
        <v>19</v>
      </c>
      <c r="D17" s="14">
        <v>-19.96</v>
      </c>
      <c r="E17" s="19" t="s">
        <v>111</v>
      </c>
      <c r="F17" s="16" t="s">
        <v>20</v>
      </c>
      <c r="G17" s="17">
        <f t="shared" si="0"/>
        <v>0</v>
      </c>
      <c r="H17" s="19"/>
    </row>
    <row r="18" spans="1:8" ht="16" x14ac:dyDescent="0.4">
      <c r="A18" s="11">
        <v>46100</v>
      </c>
      <c r="B18" s="12" t="s">
        <v>29</v>
      </c>
      <c r="C18" s="13" t="s">
        <v>19</v>
      </c>
      <c r="D18" s="14">
        <v>-47.82</v>
      </c>
      <c r="E18" s="19" t="s">
        <v>112</v>
      </c>
      <c r="F18" s="16" t="s">
        <v>20</v>
      </c>
      <c r="G18" s="17">
        <f t="shared" si="0"/>
        <v>0</v>
      </c>
      <c r="H18" s="19"/>
    </row>
    <row r="19" spans="1:8" ht="16" x14ac:dyDescent="0.4">
      <c r="A19" s="11">
        <v>46103</v>
      </c>
      <c r="B19" s="12" t="s">
        <v>28</v>
      </c>
      <c r="C19" s="13" t="s">
        <v>19</v>
      </c>
      <c r="D19" s="14">
        <v>-3742.8</v>
      </c>
      <c r="E19" s="19" t="s">
        <v>113</v>
      </c>
      <c r="F19" s="16" t="s">
        <v>20</v>
      </c>
      <c r="G19" s="17">
        <f t="shared" si="0"/>
        <v>0</v>
      </c>
      <c r="H19" s="19"/>
    </row>
    <row r="20" spans="1:8" ht="16" x14ac:dyDescent="0.4">
      <c r="A20" s="11">
        <v>46105</v>
      </c>
      <c r="B20" s="12" t="s">
        <v>29</v>
      </c>
      <c r="C20" s="13" t="s">
        <v>19</v>
      </c>
      <c r="D20" s="14">
        <v>-24.21</v>
      </c>
      <c r="E20" s="19" t="s">
        <v>114</v>
      </c>
      <c r="F20" s="16" t="s">
        <v>20</v>
      </c>
      <c r="G20" s="17">
        <f t="shared" si="0"/>
        <v>0</v>
      </c>
      <c r="H20" s="19"/>
    </row>
    <row r="21" spans="1:8" ht="16" x14ac:dyDescent="0.4">
      <c r="A21" s="11">
        <v>46105</v>
      </c>
      <c r="B21" s="12" t="s">
        <v>28</v>
      </c>
      <c r="C21" s="13">
        <v>9</v>
      </c>
      <c r="D21" s="14">
        <v>-39.950000000000003</v>
      </c>
      <c r="E21" s="19" t="s">
        <v>115</v>
      </c>
      <c r="F21" s="16" t="s">
        <v>20</v>
      </c>
      <c r="G21" s="17">
        <f t="shared" si="0"/>
        <v>0</v>
      </c>
      <c r="H21" s="19"/>
    </row>
    <row r="22" spans="1:8" ht="16" x14ac:dyDescent="0.4">
      <c r="A22" s="11">
        <v>46106</v>
      </c>
      <c r="B22" s="12" t="s">
        <v>29</v>
      </c>
      <c r="C22" s="13" t="s">
        <v>19</v>
      </c>
      <c r="D22" s="14">
        <v>-37.909999999999997</v>
      </c>
      <c r="E22" s="19" t="s">
        <v>116</v>
      </c>
      <c r="F22" s="16" t="s">
        <v>20</v>
      </c>
      <c r="G22" s="17">
        <f t="shared" si="0"/>
        <v>0</v>
      </c>
      <c r="H22" s="19"/>
    </row>
    <row r="23" spans="1:8" ht="16" x14ac:dyDescent="0.4">
      <c r="A23" s="11">
        <v>46106</v>
      </c>
      <c r="B23" s="12" t="s">
        <v>29</v>
      </c>
      <c r="C23" s="13" t="s">
        <v>19</v>
      </c>
      <c r="D23" s="14">
        <v>-30.11</v>
      </c>
      <c r="E23" s="19" t="s">
        <v>117</v>
      </c>
      <c r="F23" s="16" t="s">
        <v>20</v>
      </c>
      <c r="G23" s="17">
        <f t="shared" si="0"/>
        <v>0</v>
      </c>
      <c r="H23" s="19"/>
    </row>
    <row r="24" spans="1:8" ht="16" x14ac:dyDescent="0.4">
      <c r="A24" s="11">
        <v>46113</v>
      </c>
      <c r="B24" s="12" t="s">
        <v>29</v>
      </c>
      <c r="C24" s="13" t="s">
        <v>19</v>
      </c>
      <c r="D24" s="14">
        <v>-64.989999999999995</v>
      </c>
      <c r="E24" s="19" t="s">
        <v>109</v>
      </c>
      <c r="F24" s="16" t="s">
        <v>20</v>
      </c>
      <c r="G24" s="17">
        <f t="shared" si="0"/>
        <v>0</v>
      </c>
      <c r="H24" s="19"/>
    </row>
    <row r="25" spans="1:8" ht="16" x14ac:dyDescent="0.4">
      <c r="A25" s="11">
        <v>46113</v>
      </c>
      <c r="B25" s="12" t="s">
        <v>29</v>
      </c>
      <c r="C25" s="13" t="s">
        <v>19</v>
      </c>
      <c r="D25" s="14">
        <v>-10.9</v>
      </c>
      <c r="E25" s="19" t="s">
        <v>118</v>
      </c>
      <c r="F25" s="16" t="s">
        <v>20</v>
      </c>
      <c r="G25" s="17">
        <f t="shared" si="0"/>
        <v>0</v>
      </c>
      <c r="H25" s="19"/>
    </row>
    <row r="26" spans="1:8" ht="16" x14ac:dyDescent="0.4">
      <c r="A26" s="11">
        <v>46113</v>
      </c>
      <c r="B26" s="12" t="s">
        <v>29</v>
      </c>
      <c r="C26" s="13" t="s">
        <v>19</v>
      </c>
      <c r="D26" s="14">
        <v>-32.479999999999997</v>
      </c>
      <c r="E26" s="19" t="s">
        <v>111</v>
      </c>
      <c r="F26" s="16" t="s">
        <v>20</v>
      </c>
      <c r="G26" s="17">
        <f t="shared" si="0"/>
        <v>0</v>
      </c>
      <c r="H26" s="19"/>
    </row>
    <row r="27" spans="1:8" ht="16" x14ac:dyDescent="0.4">
      <c r="A27" s="11">
        <v>46114</v>
      </c>
      <c r="B27" s="12" t="s">
        <v>28</v>
      </c>
      <c r="C27" s="13">
        <v>9</v>
      </c>
      <c r="D27" s="41">
        <v>-74.959999999999994</v>
      </c>
      <c r="E27" s="42" t="s">
        <v>119</v>
      </c>
      <c r="F27" s="16" t="s">
        <v>20</v>
      </c>
      <c r="G27" s="17">
        <f t="shared" si="0"/>
        <v>0</v>
      </c>
      <c r="H27" s="42"/>
    </row>
    <row r="28" spans="1:8" ht="15" thickBot="1" x14ac:dyDescent="0.4"/>
    <row r="29" spans="1:8" ht="24" thickBot="1" x14ac:dyDescent="0.6">
      <c r="A29" s="28" t="s">
        <v>22</v>
      </c>
      <c r="B29" s="26" t="s">
        <v>23</v>
      </c>
      <c r="C29" s="26"/>
      <c r="D29" s="29">
        <f>SUM(D6:D28)</f>
        <v>-5088.5199999999986</v>
      </c>
    </row>
    <row r="30" spans="1:8" ht="24" thickBot="1" x14ac:dyDescent="0.6">
      <c r="A30" s="28" t="s">
        <v>22</v>
      </c>
      <c r="B30" s="26" t="s">
        <v>23</v>
      </c>
      <c r="C30" s="26"/>
      <c r="D30" s="29">
        <v>-5088.5200000000004</v>
      </c>
    </row>
    <row r="31" spans="1:8" ht="24" thickBot="1" x14ac:dyDescent="0.6">
      <c r="A31" s="25" t="s">
        <v>24</v>
      </c>
      <c r="B31" s="26" t="s">
        <v>25</v>
      </c>
      <c r="C31" s="26"/>
      <c r="D31" s="27">
        <f>D29-D30</f>
        <v>0</v>
      </c>
    </row>
  </sheetData>
  <mergeCells count="1">
    <mergeCell ref="A1:B1"/>
  </mergeCells>
  <conditionalFormatting sqref="D31">
    <cfRule type="cellIs" dxfId="26" priority="1" operator="greaterThanOrEqual">
      <formula>0.01</formula>
    </cfRule>
    <cfRule type="cellIs" dxfId="25" priority="2" operator="lessThanOrEqual">
      <formula>-0.01</formula>
    </cfRule>
    <cfRule type="cellIs" dxfId="24" priority="3" operator="between">
      <formula>-0.01</formula>
      <formula>0.01</formula>
    </cfRule>
  </conditionalFormatting>
  <dataValidations count="1">
    <dataValidation type="textLength" operator="lessThanOrEqual" allowBlank="1" showInputMessage="1" showErrorMessage="1" sqref="E4:E1048576" xr:uid="{5562EB7A-28E7-4A1A-8A00-014F1783514B}">
      <formula1>28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B6F86-DD63-4597-860B-87C7BB77E192}">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46113</v>
      </c>
      <c r="B6" s="55" t="s">
        <v>120</v>
      </c>
      <c r="C6" s="13">
        <v>9</v>
      </c>
      <c r="D6" s="14">
        <v>-362.5</v>
      </c>
      <c r="E6" s="19" t="s">
        <v>121</v>
      </c>
      <c r="F6" s="16" t="s">
        <v>20</v>
      </c>
      <c r="G6" s="17">
        <f>$B$2</f>
        <v>0</v>
      </c>
      <c r="H6" s="19" t="s">
        <v>122</v>
      </c>
    </row>
    <row r="7" spans="1:8" s="18" customFormat="1" ht="16" x14ac:dyDescent="0.4">
      <c r="A7" s="11"/>
      <c r="B7" s="12"/>
      <c r="C7" s="13" t="s">
        <v>19</v>
      </c>
      <c r="D7" s="14"/>
      <c r="E7" s="19"/>
      <c r="F7" s="16" t="s">
        <v>20</v>
      </c>
      <c r="G7" s="17">
        <f t="shared" ref="G7:G16" si="0">$B$2</f>
        <v>0</v>
      </c>
      <c r="H7" s="19"/>
    </row>
    <row r="8" spans="1:8" s="18" customFormat="1" ht="16" x14ac:dyDescent="0.4">
      <c r="A8" s="11"/>
      <c r="B8" s="21"/>
      <c r="C8" s="13" t="s">
        <v>19</v>
      </c>
      <c r="D8" s="14"/>
      <c r="E8" s="19"/>
      <c r="F8" s="16" t="s">
        <v>20</v>
      </c>
      <c r="G8" s="17">
        <f t="shared" si="0"/>
        <v>0</v>
      </c>
      <c r="H8" s="19"/>
    </row>
    <row r="9" spans="1:8" s="18" customFormat="1" ht="16" x14ac:dyDescent="0.4">
      <c r="A9" s="11"/>
      <c r="B9" s="21"/>
      <c r="C9" s="13" t="s">
        <v>19</v>
      </c>
      <c r="D9" s="14"/>
      <c r="E9" s="19"/>
      <c r="F9" s="16" t="s">
        <v>20</v>
      </c>
      <c r="G9" s="17">
        <f t="shared" si="0"/>
        <v>0</v>
      </c>
      <c r="H9" s="19"/>
    </row>
    <row r="10" spans="1:8" s="18" customFormat="1" ht="16" x14ac:dyDescent="0.4">
      <c r="A10" s="11"/>
      <c r="B10" s="21"/>
      <c r="C10" s="13" t="s">
        <v>123</v>
      </c>
      <c r="D10" s="14"/>
      <c r="E10" s="19"/>
      <c r="F10" s="16" t="s">
        <v>20</v>
      </c>
      <c r="G10" s="17">
        <f t="shared" si="0"/>
        <v>0</v>
      </c>
      <c r="H10" s="19"/>
    </row>
    <row r="11" spans="1:8" s="18" customFormat="1" ht="16" x14ac:dyDescent="0.4">
      <c r="A11" s="11"/>
      <c r="B11" s="21"/>
      <c r="C11" s="13" t="s">
        <v>27</v>
      </c>
      <c r="D11" s="14"/>
      <c r="E11" s="19"/>
      <c r="F11" s="16" t="s">
        <v>20</v>
      </c>
      <c r="G11" s="17">
        <f t="shared" si="0"/>
        <v>0</v>
      </c>
      <c r="H11" s="19"/>
    </row>
    <row r="12" spans="1:8" s="18" customFormat="1" ht="16" x14ac:dyDescent="0.4">
      <c r="A12" s="11"/>
      <c r="B12" s="21"/>
      <c r="C12" s="13" t="s">
        <v>19</v>
      </c>
      <c r="D12" s="14"/>
      <c r="E12" s="19"/>
      <c r="F12" s="16" t="s">
        <v>20</v>
      </c>
      <c r="G12" s="17">
        <f t="shared" si="0"/>
        <v>0</v>
      </c>
      <c r="H12" s="3"/>
    </row>
    <row r="13" spans="1:8" s="18" customFormat="1" ht="16" x14ac:dyDescent="0.4">
      <c r="A13" s="11"/>
      <c r="B13" s="21"/>
      <c r="C13" s="13" t="s">
        <v>19</v>
      </c>
      <c r="D13" s="14"/>
      <c r="E13" s="19"/>
      <c r="F13" s="16" t="s">
        <v>20</v>
      </c>
      <c r="G13" s="17">
        <f t="shared" si="0"/>
        <v>0</v>
      </c>
      <c r="H13" s="3"/>
    </row>
    <row r="14" spans="1:8" s="18" customFormat="1" ht="16" x14ac:dyDescent="0.4">
      <c r="A14" s="11"/>
      <c r="B14" s="21"/>
      <c r="C14" s="13" t="s">
        <v>19</v>
      </c>
      <c r="D14" s="14"/>
      <c r="E14" s="19"/>
      <c r="F14" s="16" t="s">
        <v>20</v>
      </c>
      <c r="G14" s="17">
        <f t="shared" si="0"/>
        <v>0</v>
      </c>
      <c r="H14" s="19"/>
    </row>
    <row r="15" spans="1:8" s="18" customFormat="1" ht="16" x14ac:dyDescent="0.4">
      <c r="A15" s="11"/>
      <c r="B15" s="21"/>
      <c r="C15" s="13" t="s">
        <v>19</v>
      </c>
      <c r="D15" s="14"/>
      <c r="E15" s="19"/>
      <c r="F15" s="16" t="s">
        <v>20</v>
      </c>
      <c r="G15" s="17">
        <f t="shared" si="0"/>
        <v>0</v>
      </c>
      <c r="H15" s="19"/>
    </row>
    <row r="16" spans="1:8" s="18" customFormat="1" ht="16.5" thickBot="1" x14ac:dyDescent="0.45">
      <c r="A16" s="22"/>
      <c r="B16" s="23"/>
      <c r="C16" s="13" t="s">
        <v>19</v>
      </c>
      <c r="D16" s="24"/>
      <c r="E16" s="19"/>
      <c r="F16" s="16" t="s">
        <v>20</v>
      </c>
      <c r="G16" s="17">
        <f t="shared" si="0"/>
        <v>0</v>
      </c>
      <c r="H16" s="19"/>
    </row>
    <row r="17" spans="1:4" ht="24" thickBot="1" x14ac:dyDescent="0.6">
      <c r="A17" s="25" t="s">
        <v>21</v>
      </c>
      <c r="B17" s="26"/>
      <c r="C17" s="26"/>
      <c r="D17" s="27">
        <f>SUM(D6:D16)</f>
        <v>-362.5</v>
      </c>
    </row>
    <row r="18" spans="1:4" ht="15" thickBot="1" x14ac:dyDescent="0.4"/>
    <row r="19" spans="1:4" ht="24" thickBot="1" x14ac:dyDescent="0.6">
      <c r="A19" s="28" t="s">
        <v>22</v>
      </c>
      <c r="B19" s="26" t="s">
        <v>23</v>
      </c>
      <c r="C19" s="26"/>
      <c r="D19" s="29">
        <v>-362.5</v>
      </c>
    </row>
    <row r="20" spans="1:4" ht="15" thickBot="1" x14ac:dyDescent="0.4"/>
    <row r="21" spans="1:4" ht="24" thickBot="1" x14ac:dyDescent="0.6">
      <c r="A21" s="25" t="s">
        <v>24</v>
      </c>
      <c r="B21" s="26" t="s">
        <v>25</v>
      </c>
      <c r="C21" s="26"/>
      <c r="D21" s="27">
        <f>D17-D19</f>
        <v>0</v>
      </c>
    </row>
  </sheetData>
  <mergeCells count="1">
    <mergeCell ref="A1:B1"/>
  </mergeCells>
  <conditionalFormatting sqref="D21">
    <cfRule type="cellIs" dxfId="23" priority="1" operator="greaterThanOrEqual">
      <formula>0.01</formula>
    </cfRule>
    <cfRule type="cellIs" dxfId="22" priority="2" operator="lessThanOrEqual">
      <formula>-0.01</formula>
    </cfRule>
    <cfRule type="cellIs" dxfId="21" priority="3" operator="between">
      <formula>-0.01</formula>
      <formula>0.01</formula>
    </cfRule>
  </conditionalFormatting>
  <dataValidations count="1">
    <dataValidation type="textLength" operator="lessThanOrEqual" allowBlank="1" showInputMessage="1" showErrorMessage="1" sqref="E4:E1048576" xr:uid="{4A998DA9-8226-48DF-A608-08A1CB7D958B}">
      <formula1>28</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0891-06A0-4722-BDC2-F4E774A28054}">
  <dimension ref="A1:H21"/>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92</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46101</v>
      </c>
      <c r="B6" s="31" t="s">
        <v>26</v>
      </c>
      <c r="C6" s="13" t="s">
        <v>19</v>
      </c>
      <c r="D6" s="14">
        <v>-4.99</v>
      </c>
      <c r="E6" s="15" t="s">
        <v>93</v>
      </c>
      <c r="F6" s="16" t="s">
        <v>20</v>
      </c>
      <c r="G6" s="17">
        <f>$B$2</f>
        <v>0</v>
      </c>
      <c r="H6" s="15" t="s">
        <v>94</v>
      </c>
    </row>
    <row r="7" spans="1:8" s="18" customFormat="1" ht="16" x14ac:dyDescent="0.4">
      <c r="A7" s="11">
        <v>46107</v>
      </c>
      <c r="B7" s="31" t="s">
        <v>26</v>
      </c>
      <c r="C7" s="13" t="s">
        <v>19</v>
      </c>
      <c r="D7" s="14">
        <v>-22.99</v>
      </c>
      <c r="E7" s="19" t="s">
        <v>95</v>
      </c>
      <c r="F7" s="16" t="s">
        <v>20</v>
      </c>
      <c r="G7" s="17">
        <f t="shared" ref="G7:G9" si="0">$B$2</f>
        <v>0</v>
      </c>
      <c r="H7" s="19" t="s">
        <v>96</v>
      </c>
    </row>
    <row r="8" spans="1:8" s="18" customFormat="1" ht="16" x14ac:dyDescent="0.4">
      <c r="A8" s="11">
        <v>46108</v>
      </c>
      <c r="B8" s="31" t="s">
        <v>26</v>
      </c>
      <c r="C8" s="13" t="s">
        <v>19</v>
      </c>
      <c r="D8" s="14">
        <v>-6.49</v>
      </c>
      <c r="E8" s="19" t="s">
        <v>97</v>
      </c>
      <c r="F8" s="16" t="s">
        <v>20</v>
      </c>
      <c r="G8" s="17">
        <f t="shared" si="0"/>
        <v>0</v>
      </c>
      <c r="H8" s="19" t="s">
        <v>98</v>
      </c>
    </row>
    <row r="9" spans="1:8" s="18" customFormat="1" ht="16" x14ac:dyDescent="0.4">
      <c r="A9" s="11">
        <v>46119</v>
      </c>
      <c r="B9" s="31" t="s">
        <v>26</v>
      </c>
      <c r="C9" s="13" t="s">
        <v>19</v>
      </c>
      <c r="D9" s="14">
        <v>-5.35</v>
      </c>
      <c r="E9" s="19" t="s">
        <v>99</v>
      </c>
      <c r="F9" s="16" t="s">
        <v>20</v>
      </c>
      <c r="G9" s="17">
        <f t="shared" si="0"/>
        <v>0</v>
      </c>
      <c r="H9" s="19" t="s">
        <v>100</v>
      </c>
    </row>
    <row r="10" spans="1:8" s="18" customFormat="1" ht="16" x14ac:dyDescent="0.4">
      <c r="A10" s="11"/>
      <c r="B10" s="31"/>
      <c r="C10" s="13"/>
      <c r="D10" s="14"/>
      <c r="E10" s="19"/>
      <c r="F10" s="16"/>
      <c r="G10" s="17"/>
      <c r="H10" s="19"/>
    </row>
    <row r="11" spans="1:8" s="18" customFormat="1" ht="16" x14ac:dyDescent="0.4">
      <c r="A11" s="11"/>
      <c r="B11" s="31"/>
      <c r="C11" s="13"/>
      <c r="D11" s="14"/>
      <c r="E11" s="19"/>
      <c r="F11" s="16"/>
      <c r="G11" s="17"/>
      <c r="H11" s="19"/>
    </row>
    <row r="12" spans="1:8" s="18" customFormat="1" ht="16" x14ac:dyDescent="0.4">
      <c r="A12" s="11"/>
      <c r="B12" s="31"/>
      <c r="C12" s="13"/>
      <c r="D12" s="14"/>
      <c r="E12" s="19"/>
      <c r="F12" s="16"/>
      <c r="G12" s="17"/>
      <c r="H12" s="3"/>
    </row>
    <row r="13" spans="1:8" s="18" customFormat="1" ht="16" x14ac:dyDescent="0.4">
      <c r="A13" s="11"/>
      <c r="B13" s="31"/>
      <c r="C13" s="13"/>
      <c r="D13" s="14"/>
      <c r="E13" s="19"/>
      <c r="F13" s="16"/>
      <c r="G13" s="17"/>
      <c r="H13" s="3"/>
    </row>
    <row r="14" spans="1:8" s="18" customFormat="1" ht="16" x14ac:dyDescent="0.4">
      <c r="A14" s="11"/>
      <c r="B14" s="31"/>
      <c r="C14" s="13"/>
      <c r="D14" s="14"/>
      <c r="E14" s="19"/>
      <c r="F14" s="16"/>
      <c r="G14" s="17"/>
      <c r="H14" s="19"/>
    </row>
    <row r="15" spans="1:8" s="18" customFormat="1" ht="16" x14ac:dyDescent="0.4">
      <c r="A15" s="11"/>
      <c r="B15" s="31"/>
      <c r="C15" s="13"/>
      <c r="D15" s="14"/>
      <c r="E15" s="19"/>
      <c r="F15" s="16"/>
      <c r="G15" s="17"/>
      <c r="H15" s="19"/>
    </row>
    <row r="16" spans="1:8" s="18" customFormat="1" ht="16.5" thickBot="1" x14ac:dyDescent="0.45">
      <c r="A16" s="22"/>
      <c r="B16" s="32"/>
      <c r="C16" s="13"/>
      <c r="D16" s="24"/>
      <c r="E16" s="19"/>
      <c r="F16" s="16"/>
      <c r="G16" s="17"/>
      <c r="H16" s="19"/>
    </row>
    <row r="17" spans="1:4" ht="24" thickBot="1" x14ac:dyDescent="0.6">
      <c r="A17" s="25" t="s">
        <v>21</v>
      </c>
      <c r="B17" s="26"/>
      <c r="C17" s="26"/>
      <c r="D17" s="27">
        <f>SUM(D6:D16)</f>
        <v>-39.82</v>
      </c>
    </row>
    <row r="18" spans="1:4" ht="15" thickBot="1" x14ac:dyDescent="0.4"/>
    <row r="19" spans="1:4" ht="24" thickBot="1" x14ac:dyDescent="0.6">
      <c r="A19" s="28" t="s">
        <v>22</v>
      </c>
      <c r="B19" s="26" t="s">
        <v>23</v>
      </c>
      <c r="C19" s="26"/>
      <c r="D19" s="29">
        <v>-39.82</v>
      </c>
    </row>
    <row r="20" spans="1:4" ht="15" thickBot="1" x14ac:dyDescent="0.4"/>
    <row r="21" spans="1:4" ht="24" thickBot="1" x14ac:dyDescent="0.6">
      <c r="A21" s="25" t="s">
        <v>24</v>
      </c>
      <c r="B21" s="26" t="s">
        <v>25</v>
      </c>
      <c r="C21" s="26"/>
      <c r="D21" s="27">
        <f>D17-D19</f>
        <v>0</v>
      </c>
    </row>
  </sheetData>
  <mergeCells count="1">
    <mergeCell ref="A1:B1"/>
  </mergeCells>
  <conditionalFormatting sqref="D21">
    <cfRule type="cellIs" dxfId="20" priority="1" operator="greaterThanOrEqual">
      <formula>0.01</formula>
    </cfRule>
    <cfRule type="cellIs" dxfId="19" priority="2" operator="lessThanOrEqual">
      <formula>-0.01</formula>
    </cfRule>
    <cfRule type="cellIs" dxfId="18" priority="3" operator="between">
      <formula>-0.01</formula>
      <formula>0.01</formula>
    </cfRule>
  </conditionalFormatting>
  <dataValidations count="1">
    <dataValidation type="textLength" operator="lessThanOrEqual" allowBlank="1" showInputMessage="1" showErrorMessage="1" sqref="E4:E1048576" xr:uid="{B8D45AA3-C151-4596-AA09-D485260F1790}">
      <formula1>28</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C5865-3D2F-4732-A6F4-B4473544773B}">
  <dimension ref="A1:H14"/>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5" t="s">
        <v>49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46104</v>
      </c>
      <c r="B6" s="30" t="s">
        <v>101</v>
      </c>
      <c r="C6" s="13" t="s">
        <v>27</v>
      </c>
      <c r="D6" s="14">
        <v>-12.7</v>
      </c>
      <c r="E6" s="19" t="s">
        <v>102</v>
      </c>
      <c r="F6" s="16" t="s">
        <v>20</v>
      </c>
      <c r="G6" s="17">
        <f t="shared" ref="G6:G9" si="0">$B$2</f>
        <v>0</v>
      </c>
      <c r="H6" s="19" t="s">
        <v>103</v>
      </c>
    </row>
    <row r="7" spans="1:8" s="18" customFormat="1" ht="16" x14ac:dyDescent="0.4">
      <c r="A7" s="11">
        <v>46113</v>
      </c>
      <c r="B7" s="30" t="s">
        <v>42</v>
      </c>
      <c r="C7" s="13" t="s">
        <v>19</v>
      </c>
      <c r="D7" s="14">
        <v>-31.5</v>
      </c>
      <c r="E7" s="19" t="s">
        <v>104</v>
      </c>
      <c r="F7" s="16" t="s">
        <v>20</v>
      </c>
      <c r="G7" s="17">
        <f t="shared" si="0"/>
        <v>0</v>
      </c>
      <c r="H7" s="19" t="s">
        <v>105</v>
      </c>
    </row>
    <row r="8" spans="1:8" s="18" customFormat="1" ht="16" x14ac:dyDescent="0.4">
      <c r="A8" s="11">
        <v>46113</v>
      </c>
      <c r="B8" s="21" t="s">
        <v>38</v>
      </c>
      <c r="C8" s="13">
        <v>9</v>
      </c>
      <c r="D8" s="14">
        <v>-21.99</v>
      </c>
      <c r="E8" s="19" t="s">
        <v>39</v>
      </c>
      <c r="F8" s="16" t="s">
        <v>20</v>
      </c>
      <c r="G8" s="17">
        <f t="shared" si="0"/>
        <v>0</v>
      </c>
      <c r="H8" s="19" t="s">
        <v>40</v>
      </c>
    </row>
    <row r="9" spans="1:8" s="18" customFormat="1" ht="16.5" thickBot="1" x14ac:dyDescent="0.45">
      <c r="A9" s="22">
        <v>46113</v>
      </c>
      <c r="B9" s="23" t="s">
        <v>89</v>
      </c>
      <c r="C9" s="13" t="s">
        <v>19</v>
      </c>
      <c r="D9" s="24">
        <v>-39.590000000000003</v>
      </c>
      <c r="E9" s="19" t="s">
        <v>106</v>
      </c>
      <c r="F9" s="16" t="s">
        <v>20</v>
      </c>
      <c r="G9" s="17">
        <f t="shared" si="0"/>
        <v>0</v>
      </c>
      <c r="H9" s="19" t="s">
        <v>107</v>
      </c>
    </row>
    <row r="10" spans="1:8" ht="24" thickBot="1" x14ac:dyDescent="0.6">
      <c r="A10" s="25" t="s">
        <v>21</v>
      </c>
      <c r="B10" s="26"/>
      <c r="C10" s="26"/>
      <c r="D10" s="27">
        <f>SUM(D6:D9)</f>
        <v>-105.78</v>
      </c>
    </row>
    <row r="11" spans="1:8" ht="15" thickBot="1" x14ac:dyDescent="0.4"/>
    <row r="12" spans="1:8" ht="24" thickBot="1" x14ac:dyDescent="0.6">
      <c r="A12" s="28" t="s">
        <v>22</v>
      </c>
      <c r="B12" s="26" t="s">
        <v>23</v>
      </c>
      <c r="C12" s="26"/>
      <c r="D12" s="29">
        <v>-105.78</v>
      </c>
    </row>
    <row r="13" spans="1:8" ht="15" thickBot="1" x14ac:dyDescent="0.4"/>
    <row r="14" spans="1:8" ht="24" thickBot="1" x14ac:dyDescent="0.6">
      <c r="A14" s="25" t="s">
        <v>24</v>
      </c>
      <c r="B14" s="26" t="s">
        <v>25</v>
      </c>
      <c r="C14" s="26"/>
      <c r="D14" s="27">
        <f>D10-D12</f>
        <v>0</v>
      </c>
    </row>
  </sheetData>
  <mergeCells count="1">
    <mergeCell ref="A1:B1"/>
  </mergeCells>
  <conditionalFormatting sqref="D14">
    <cfRule type="cellIs" dxfId="17" priority="1" operator="greaterThanOrEqual">
      <formula>0.01</formula>
    </cfRule>
    <cfRule type="cellIs" dxfId="16" priority="2" operator="lessThanOrEqual">
      <formula>-0.01</formula>
    </cfRule>
    <cfRule type="cellIs" dxfId="15" priority="3" operator="between">
      <formula>-0.01</formula>
      <formula>0.01</formula>
    </cfRule>
  </conditionalFormatting>
  <dataValidations count="1">
    <dataValidation type="textLength" operator="lessThanOrEqual" allowBlank="1" showInputMessage="1" showErrorMessage="1" sqref="E4:E1048576" xr:uid="{4802AEF0-2336-4DC9-A5FF-466103A7F2C6}">
      <formula1>28</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261DB-4365-4BE1-AB94-324AEC395D4D}">
  <dimension ref="A1:H19"/>
  <sheetViews>
    <sheetView workbookViewId="0">
      <selection activeCell="B2" sqref="B2"/>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6"/>
    </row>
    <row r="3" spans="1:8" ht="16" x14ac:dyDescent="0.4">
      <c r="A3" s="4" t="s">
        <v>3</v>
      </c>
      <c r="B3" s="5" t="s">
        <v>49</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11">
        <v>46095</v>
      </c>
      <c r="B6" s="12" t="s">
        <v>44</v>
      </c>
      <c r="C6" s="13" t="s">
        <v>19</v>
      </c>
      <c r="D6" s="14">
        <v>-174</v>
      </c>
      <c r="E6" s="19" t="s">
        <v>45</v>
      </c>
      <c r="F6" s="16" t="s">
        <v>20</v>
      </c>
      <c r="G6" s="17">
        <f t="shared" ref="G6:G14" si="0">$B$2</f>
        <v>0</v>
      </c>
      <c r="H6" s="15" t="s">
        <v>46</v>
      </c>
    </row>
    <row r="7" spans="1:8" s="18" customFormat="1" ht="32" x14ac:dyDescent="0.4">
      <c r="A7" s="11">
        <v>46107</v>
      </c>
      <c r="B7" s="12" t="s">
        <v>150</v>
      </c>
      <c r="C7" s="13" t="s">
        <v>19</v>
      </c>
      <c r="D7" s="14">
        <v>-840</v>
      </c>
      <c r="E7" s="19" t="s">
        <v>151</v>
      </c>
      <c r="F7" s="16" t="s">
        <v>20</v>
      </c>
      <c r="G7" s="17">
        <f t="shared" si="0"/>
        <v>0</v>
      </c>
      <c r="H7" s="56" t="s">
        <v>152</v>
      </c>
    </row>
    <row r="8" spans="1:8" s="18" customFormat="1" ht="16" x14ac:dyDescent="0.4">
      <c r="A8" s="11">
        <v>46108</v>
      </c>
      <c r="B8" s="12" t="s">
        <v>150</v>
      </c>
      <c r="C8" s="13" t="s">
        <v>153</v>
      </c>
      <c r="D8" s="14">
        <v>-27.97</v>
      </c>
      <c r="E8" s="19" t="s">
        <v>154</v>
      </c>
      <c r="F8" s="16" t="s">
        <v>20</v>
      </c>
      <c r="G8" s="17">
        <f t="shared" si="0"/>
        <v>0</v>
      </c>
      <c r="H8" s="15" t="s">
        <v>155</v>
      </c>
    </row>
    <row r="9" spans="1:8" s="18" customFormat="1" ht="16" x14ac:dyDescent="0.4">
      <c r="A9" s="11">
        <v>46112</v>
      </c>
      <c r="B9" s="12" t="s">
        <v>47</v>
      </c>
      <c r="C9" s="13" t="s">
        <v>19</v>
      </c>
      <c r="D9" s="14">
        <v>-1.91</v>
      </c>
      <c r="E9" s="19" t="s">
        <v>48</v>
      </c>
      <c r="F9" s="16" t="s">
        <v>20</v>
      </c>
      <c r="G9" s="17">
        <f t="shared" si="0"/>
        <v>0</v>
      </c>
      <c r="H9" s="15" t="s">
        <v>156</v>
      </c>
    </row>
    <row r="10" spans="1:8" s="18" customFormat="1" ht="16" x14ac:dyDescent="0.4">
      <c r="A10" s="11">
        <v>46114</v>
      </c>
      <c r="B10" s="12" t="s">
        <v>157</v>
      </c>
      <c r="C10" s="13">
        <v>9</v>
      </c>
      <c r="D10" s="14">
        <v>-390.71</v>
      </c>
      <c r="E10" s="19" t="s">
        <v>158</v>
      </c>
      <c r="F10" s="16" t="s">
        <v>20</v>
      </c>
      <c r="G10" s="17">
        <f t="shared" si="0"/>
        <v>0</v>
      </c>
      <c r="H10" s="15" t="s">
        <v>159</v>
      </c>
    </row>
    <row r="11" spans="1:8" s="18" customFormat="1" ht="16" x14ac:dyDescent="0.4">
      <c r="A11" s="11"/>
      <c r="B11" s="12"/>
      <c r="C11" s="13"/>
      <c r="D11" s="14"/>
      <c r="E11" s="19"/>
      <c r="F11" s="16" t="s">
        <v>20</v>
      </c>
      <c r="G11" s="17">
        <f t="shared" si="0"/>
        <v>0</v>
      </c>
      <c r="H11" s="15"/>
    </row>
    <row r="12" spans="1:8" s="18" customFormat="1" ht="16" x14ac:dyDescent="0.4">
      <c r="A12" s="11"/>
      <c r="B12" s="21"/>
      <c r="C12" s="13"/>
      <c r="D12" s="14"/>
      <c r="E12" s="19"/>
      <c r="F12" s="16" t="s">
        <v>20</v>
      </c>
      <c r="G12" s="17">
        <f t="shared" si="0"/>
        <v>0</v>
      </c>
      <c r="H12" s="15"/>
    </row>
    <row r="13" spans="1:8" s="18" customFormat="1" ht="16" x14ac:dyDescent="0.4">
      <c r="A13" s="11"/>
      <c r="B13" s="21"/>
      <c r="C13" s="13"/>
      <c r="D13" s="14"/>
      <c r="E13" s="19"/>
      <c r="F13" s="16" t="s">
        <v>20</v>
      </c>
      <c r="G13" s="17">
        <f t="shared" si="0"/>
        <v>0</v>
      </c>
      <c r="H13" s="15"/>
    </row>
    <row r="14" spans="1:8" s="18" customFormat="1" ht="16.5" thickBot="1" x14ac:dyDescent="0.45">
      <c r="A14" s="22"/>
      <c r="B14" s="23"/>
      <c r="C14" s="13"/>
      <c r="D14" s="24"/>
      <c r="E14" s="19"/>
      <c r="F14" s="16" t="s">
        <v>20</v>
      </c>
      <c r="G14" s="17">
        <f t="shared" si="0"/>
        <v>0</v>
      </c>
      <c r="H14" s="15"/>
    </row>
    <row r="15" spans="1:8" ht="24" thickBot="1" x14ac:dyDescent="0.6">
      <c r="A15" s="25" t="s">
        <v>21</v>
      </c>
      <c r="B15" s="26"/>
      <c r="C15" s="26"/>
      <c r="D15" s="27">
        <f>SUM(D6:D14)</f>
        <v>-1434.5900000000001</v>
      </c>
    </row>
    <row r="16" spans="1:8" ht="15" thickBot="1" x14ac:dyDescent="0.4"/>
    <row r="17" spans="1:4" ht="24" thickBot="1" x14ac:dyDescent="0.6">
      <c r="A17" s="28" t="s">
        <v>22</v>
      </c>
      <c r="B17" s="26" t="s">
        <v>23</v>
      </c>
      <c r="C17" s="26"/>
      <c r="D17" s="29">
        <v>-1434.59</v>
      </c>
    </row>
    <row r="18" spans="1:4" ht="15" thickBot="1" x14ac:dyDescent="0.4"/>
    <row r="19" spans="1:4" ht="24" thickBot="1" x14ac:dyDescent="0.6">
      <c r="A19" s="25" t="s">
        <v>24</v>
      </c>
      <c r="B19" s="26" t="s">
        <v>25</v>
      </c>
      <c r="C19" s="26"/>
      <c r="D19" s="27">
        <f>D15-D17</f>
        <v>0</v>
      </c>
    </row>
  </sheetData>
  <mergeCells count="1">
    <mergeCell ref="A1:B1"/>
  </mergeCells>
  <conditionalFormatting sqref="D19">
    <cfRule type="cellIs" dxfId="14" priority="1" operator="greaterThanOrEqual">
      <formula>0.01</formula>
    </cfRule>
    <cfRule type="cellIs" dxfId="13" priority="2" operator="lessThanOrEqual">
      <formula>-0.01</formula>
    </cfRule>
    <cfRule type="cellIs" dxfId="12" priority="3" operator="between">
      <formula>-0.01</formula>
      <formula>0.01</formula>
    </cfRule>
  </conditionalFormatting>
  <dataValidations count="1">
    <dataValidation type="textLength" operator="lessThanOrEqual" allowBlank="1" showInputMessage="1" showErrorMessage="1" sqref="E4:E6 E12:E1048576" xr:uid="{2E118C9B-016E-4428-94C2-60F39B491F77}">
      <formula1>28</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3E6A7-E747-4B5E-A1A0-3F41CCC558DD}">
  <dimension ref="A1:H34"/>
  <sheetViews>
    <sheetView topLeftCell="A4" workbookViewId="0">
      <selection activeCell="D33" sqref="D33"/>
    </sheetView>
  </sheetViews>
  <sheetFormatPr defaultColWidth="9.453125" defaultRowHeight="14.5" x14ac:dyDescent="0.35"/>
  <cols>
    <col min="1" max="1" width="34.81640625" customWidth="1"/>
    <col min="2" max="2" width="37.54296875" bestFit="1" customWidth="1"/>
    <col min="3" max="3" width="20.81640625" customWidth="1"/>
    <col min="4" max="4" width="23.81640625" customWidth="1"/>
    <col min="5" max="5" width="29.81640625" bestFit="1" customWidth="1"/>
    <col min="6" max="6" width="20.81640625" customWidth="1"/>
    <col min="7" max="7" width="20.54296875" bestFit="1" customWidth="1"/>
    <col min="8" max="8" width="57.453125" customWidth="1"/>
    <col min="9" max="9" width="12" bestFit="1" customWidth="1"/>
    <col min="10" max="10" width="11.7265625" bestFit="1" customWidth="1"/>
    <col min="11" max="11" width="18" bestFit="1" customWidth="1"/>
    <col min="12" max="16" width="12.1796875" bestFit="1" customWidth="1"/>
    <col min="17" max="17" width="19.453125" bestFit="1" customWidth="1"/>
  </cols>
  <sheetData>
    <row r="1" spans="1:8" ht="23.5" x14ac:dyDescent="0.55000000000000004">
      <c r="A1" s="57" t="s">
        <v>0</v>
      </c>
      <c r="B1" s="57"/>
      <c r="D1" s="2" t="s">
        <v>1</v>
      </c>
    </row>
    <row r="2" spans="1:8" ht="23.5" x14ac:dyDescent="0.55000000000000004">
      <c r="A2" s="1" t="s">
        <v>2</v>
      </c>
      <c r="B2" s="3"/>
    </row>
    <row r="3" spans="1:8" ht="16" x14ac:dyDescent="0.4">
      <c r="A3" s="4" t="s">
        <v>3</v>
      </c>
      <c r="B3" s="38" t="s">
        <v>75</v>
      </c>
    </row>
    <row r="4" spans="1:8" ht="80" x14ac:dyDescent="0.4">
      <c r="A4" s="6" t="s">
        <v>4</v>
      </c>
      <c r="B4" s="6" t="s">
        <v>5</v>
      </c>
      <c r="C4" s="7" t="s">
        <v>6</v>
      </c>
      <c r="D4" s="6" t="s">
        <v>7</v>
      </c>
      <c r="E4" s="6" t="s">
        <v>8</v>
      </c>
      <c r="F4" s="8" t="s">
        <v>9</v>
      </c>
      <c r="G4" s="8" t="s">
        <v>9</v>
      </c>
      <c r="H4" s="9" t="s">
        <v>10</v>
      </c>
    </row>
    <row r="5" spans="1:8" x14ac:dyDescent="0.35">
      <c r="A5" s="10" t="s">
        <v>11</v>
      </c>
      <c r="B5" s="10" t="s">
        <v>12</v>
      </c>
      <c r="C5" s="10" t="s">
        <v>13</v>
      </c>
      <c r="D5" s="10" t="s">
        <v>14</v>
      </c>
      <c r="E5" s="10" t="s">
        <v>15</v>
      </c>
      <c r="F5" s="10" t="s">
        <v>16</v>
      </c>
      <c r="G5" s="10" t="s">
        <v>17</v>
      </c>
      <c r="H5" s="10" t="s">
        <v>18</v>
      </c>
    </row>
    <row r="6" spans="1:8" s="18" customFormat="1" ht="16" x14ac:dyDescent="0.4">
      <c r="A6" s="45">
        <v>46093</v>
      </c>
      <c r="B6" s="40" t="s">
        <v>76</v>
      </c>
      <c r="C6" s="13">
        <v>9</v>
      </c>
      <c r="D6" s="14">
        <v>-71.73</v>
      </c>
      <c r="E6" s="19" t="s">
        <v>41</v>
      </c>
      <c r="F6" s="16" t="s">
        <v>20</v>
      </c>
      <c r="G6" s="17">
        <f>$B$2</f>
        <v>0</v>
      </c>
      <c r="H6" s="15" t="s">
        <v>77</v>
      </c>
    </row>
    <row r="7" spans="1:8" s="18" customFormat="1" ht="16" x14ac:dyDescent="0.4">
      <c r="A7" s="45">
        <v>46093</v>
      </c>
      <c r="B7" s="40" t="s">
        <v>78</v>
      </c>
      <c r="C7" s="13">
        <v>9</v>
      </c>
      <c r="D7" s="14">
        <v>-34.270000000000003</v>
      </c>
      <c r="E7" s="19" t="s">
        <v>41</v>
      </c>
      <c r="F7" s="16" t="s">
        <v>20</v>
      </c>
      <c r="G7" s="17">
        <f>$B$2</f>
        <v>0</v>
      </c>
      <c r="H7" s="15" t="s">
        <v>79</v>
      </c>
    </row>
    <row r="8" spans="1:8" s="18" customFormat="1" ht="16" x14ac:dyDescent="0.4">
      <c r="A8" s="46">
        <v>46096</v>
      </c>
      <c r="B8" s="40" t="s">
        <v>80</v>
      </c>
      <c r="C8" s="13">
        <v>9</v>
      </c>
      <c r="D8" s="24">
        <v>-26.33</v>
      </c>
      <c r="E8" s="19" t="s">
        <v>41</v>
      </c>
      <c r="F8" s="16" t="s">
        <v>20</v>
      </c>
      <c r="G8" s="17">
        <f t="shared" ref="G8:G15" si="0">$B$2</f>
        <v>0</v>
      </c>
      <c r="H8" s="15" t="s">
        <v>77</v>
      </c>
    </row>
    <row r="9" spans="1:8" s="18" customFormat="1" ht="16" x14ac:dyDescent="0.4">
      <c r="A9" s="46">
        <v>46096</v>
      </c>
      <c r="B9" s="40" t="s">
        <v>81</v>
      </c>
      <c r="C9" s="13">
        <v>9</v>
      </c>
      <c r="D9" s="24">
        <v>-36.97</v>
      </c>
      <c r="E9" s="19" t="s">
        <v>41</v>
      </c>
      <c r="F9" s="16" t="s">
        <v>20</v>
      </c>
      <c r="G9" s="17">
        <f t="shared" si="0"/>
        <v>0</v>
      </c>
      <c r="H9" s="15" t="s">
        <v>79</v>
      </c>
    </row>
    <row r="10" spans="1:8" s="18" customFormat="1" ht="16" x14ac:dyDescent="0.4">
      <c r="A10" s="47">
        <v>46097</v>
      </c>
      <c r="B10" s="40" t="s">
        <v>80</v>
      </c>
      <c r="C10" s="13">
        <v>9</v>
      </c>
      <c r="D10" s="24">
        <v>-11.45</v>
      </c>
      <c r="E10" s="19" t="s">
        <v>41</v>
      </c>
      <c r="F10" s="16" t="s">
        <v>20</v>
      </c>
      <c r="G10" s="17">
        <f t="shared" si="0"/>
        <v>0</v>
      </c>
      <c r="H10" s="15" t="s">
        <v>77</v>
      </c>
    </row>
    <row r="11" spans="1:8" s="18" customFormat="1" ht="16" x14ac:dyDescent="0.4">
      <c r="A11" s="47">
        <v>46097</v>
      </c>
      <c r="B11" s="40" t="s">
        <v>81</v>
      </c>
      <c r="C11" s="13">
        <v>9</v>
      </c>
      <c r="D11" s="24">
        <v>-2.44</v>
      </c>
      <c r="E11" s="19" t="s">
        <v>41</v>
      </c>
      <c r="F11" s="16" t="s">
        <v>20</v>
      </c>
      <c r="G11" s="17">
        <f t="shared" si="0"/>
        <v>0</v>
      </c>
      <c r="H11" s="15" t="s">
        <v>79</v>
      </c>
    </row>
    <row r="12" spans="1:8" s="18" customFormat="1" ht="16" x14ac:dyDescent="0.4">
      <c r="A12" s="47">
        <v>46100</v>
      </c>
      <c r="B12" s="40" t="s">
        <v>80</v>
      </c>
      <c r="C12" s="13">
        <v>9</v>
      </c>
      <c r="D12" s="24">
        <v>-22.33</v>
      </c>
      <c r="E12" s="19" t="s">
        <v>41</v>
      </c>
      <c r="F12" s="16" t="s">
        <v>20</v>
      </c>
      <c r="G12" s="17">
        <f t="shared" si="0"/>
        <v>0</v>
      </c>
      <c r="H12" s="15" t="s">
        <v>77</v>
      </c>
    </row>
    <row r="13" spans="1:8" s="18" customFormat="1" ht="16" x14ac:dyDescent="0.4">
      <c r="A13" s="47">
        <v>46100</v>
      </c>
      <c r="B13" s="40" t="s">
        <v>81</v>
      </c>
      <c r="C13" s="13">
        <v>9</v>
      </c>
      <c r="D13" s="24">
        <v>-54.34</v>
      </c>
      <c r="E13" s="19" t="s">
        <v>41</v>
      </c>
      <c r="F13" s="16" t="s">
        <v>20</v>
      </c>
      <c r="G13" s="17">
        <f t="shared" si="0"/>
        <v>0</v>
      </c>
      <c r="H13" s="15" t="s">
        <v>79</v>
      </c>
    </row>
    <row r="14" spans="1:8" s="18" customFormat="1" ht="16" x14ac:dyDescent="0.4">
      <c r="A14" s="47">
        <v>46101</v>
      </c>
      <c r="B14" s="40" t="s">
        <v>81</v>
      </c>
      <c r="C14" s="13">
        <v>9</v>
      </c>
      <c r="D14" s="24">
        <v>-17.5</v>
      </c>
      <c r="E14" s="19" t="s">
        <v>41</v>
      </c>
      <c r="F14" s="16" t="s">
        <v>20</v>
      </c>
      <c r="G14" s="17">
        <f t="shared" si="0"/>
        <v>0</v>
      </c>
      <c r="H14" s="15" t="s">
        <v>79</v>
      </c>
    </row>
    <row r="15" spans="1:8" s="18" customFormat="1" ht="16" x14ac:dyDescent="0.4">
      <c r="A15" s="47">
        <v>46105</v>
      </c>
      <c r="B15" s="40" t="s">
        <v>81</v>
      </c>
      <c r="C15" s="13">
        <v>9</v>
      </c>
      <c r="D15" s="24">
        <v>-51.42</v>
      </c>
      <c r="E15" s="19" t="s">
        <v>41</v>
      </c>
      <c r="F15" s="16" t="s">
        <v>20</v>
      </c>
      <c r="G15" s="17">
        <f t="shared" si="0"/>
        <v>0</v>
      </c>
      <c r="H15" s="15" t="s">
        <v>79</v>
      </c>
    </row>
    <row r="16" spans="1:8" s="18" customFormat="1" ht="16" x14ac:dyDescent="0.4">
      <c r="A16" s="47"/>
      <c r="B16" s="40"/>
      <c r="C16" s="13"/>
      <c r="D16" s="24"/>
      <c r="E16" s="19"/>
      <c r="F16" s="16"/>
      <c r="G16" s="17"/>
      <c r="H16" s="15"/>
    </row>
    <row r="17" spans="1:8" s="18" customFormat="1" ht="16" x14ac:dyDescent="0.4">
      <c r="A17" s="47"/>
      <c r="B17" s="40"/>
      <c r="C17" s="13"/>
      <c r="D17" s="24"/>
      <c r="E17" s="19"/>
      <c r="F17" s="16"/>
      <c r="G17" s="17"/>
      <c r="H17" s="15"/>
    </row>
    <row r="18" spans="1:8" s="18" customFormat="1" ht="16" x14ac:dyDescent="0.4">
      <c r="A18" s="47"/>
      <c r="B18" s="40"/>
      <c r="C18" s="13"/>
      <c r="D18" s="24"/>
      <c r="E18" s="19"/>
      <c r="F18" s="16"/>
      <c r="G18" s="17"/>
      <c r="H18" s="15"/>
    </row>
    <row r="19" spans="1:8" s="18" customFormat="1" ht="16" x14ac:dyDescent="0.4">
      <c r="A19" s="47"/>
      <c r="B19" s="40"/>
      <c r="C19" s="13"/>
      <c r="D19" s="24"/>
      <c r="E19" s="19"/>
      <c r="F19" s="16"/>
      <c r="G19" s="17"/>
      <c r="H19" s="15"/>
    </row>
    <row r="20" spans="1:8" s="18" customFormat="1" ht="16" x14ac:dyDescent="0.4">
      <c r="A20" s="47"/>
      <c r="B20" s="40"/>
      <c r="C20" s="13"/>
      <c r="D20" s="24"/>
      <c r="E20" s="19"/>
      <c r="F20" s="16"/>
      <c r="G20" s="17"/>
      <c r="H20" s="15"/>
    </row>
    <row r="21" spans="1:8" s="18" customFormat="1" ht="16" x14ac:dyDescent="0.4">
      <c r="A21" s="47"/>
      <c r="B21" s="40"/>
      <c r="C21" s="13"/>
      <c r="D21" s="24"/>
      <c r="E21" s="19"/>
      <c r="F21" s="16"/>
      <c r="G21" s="17"/>
      <c r="H21" s="15"/>
    </row>
    <row r="22" spans="1:8" s="18" customFormat="1" ht="16" x14ac:dyDescent="0.4">
      <c r="A22" s="47"/>
      <c r="B22" s="40"/>
      <c r="C22" s="13"/>
      <c r="D22" s="24"/>
      <c r="E22" s="19"/>
      <c r="F22" s="16"/>
      <c r="G22" s="17"/>
      <c r="H22" s="15"/>
    </row>
    <row r="23" spans="1:8" s="18" customFormat="1" ht="16" x14ac:dyDescent="0.4">
      <c r="A23" s="47"/>
      <c r="B23" s="40"/>
      <c r="C23" s="13"/>
      <c r="D23" s="24"/>
      <c r="E23" s="19"/>
      <c r="F23" s="16"/>
      <c r="G23" s="17"/>
      <c r="H23" s="15"/>
    </row>
    <row r="24" spans="1:8" s="18" customFormat="1" ht="16" x14ac:dyDescent="0.4">
      <c r="A24" s="47"/>
      <c r="B24" s="40"/>
      <c r="C24" s="13"/>
      <c r="D24" s="24"/>
      <c r="E24" s="19"/>
      <c r="F24" s="16"/>
      <c r="G24" s="17"/>
      <c r="H24" s="15"/>
    </row>
    <row r="25" spans="1:8" s="18" customFormat="1" ht="16" x14ac:dyDescent="0.4">
      <c r="A25" s="39"/>
      <c r="B25" s="40"/>
      <c r="C25" s="13"/>
      <c r="D25" s="24"/>
      <c r="E25" s="19"/>
      <c r="F25" s="16"/>
      <c r="G25" s="17"/>
      <c r="H25" s="15"/>
    </row>
    <row r="26" spans="1:8" s="18" customFormat="1" ht="16" x14ac:dyDescent="0.4">
      <c r="A26" s="39"/>
      <c r="B26" s="40"/>
      <c r="C26" s="13"/>
      <c r="D26" s="24"/>
      <c r="E26" s="19"/>
      <c r="F26" s="16"/>
      <c r="G26" s="17"/>
      <c r="H26" s="15"/>
    </row>
    <row r="27" spans="1:8" s="18" customFormat="1" ht="16" x14ac:dyDescent="0.4">
      <c r="A27" s="39"/>
      <c r="B27" s="40"/>
      <c r="C27" s="13"/>
      <c r="D27" s="24"/>
      <c r="E27" s="19"/>
      <c r="F27" s="16"/>
      <c r="G27" s="17"/>
      <c r="H27" s="15"/>
    </row>
    <row r="28" spans="1:8" s="18" customFormat="1" ht="16" x14ac:dyDescent="0.4">
      <c r="A28" s="39"/>
      <c r="B28" s="40"/>
      <c r="C28" s="13"/>
      <c r="D28" s="24"/>
      <c r="E28" s="19"/>
      <c r="F28" s="16"/>
      <c r="G28" s="17"/>
      <c r="H28" s="15"/>
    </row>
    <row r="29" spans="1:8" s="18" customFormat="1" ht="16.5" thickBot="1" x14ac:dyDescent="0.45">
      <c r="A29" s="39"/>
      <c r="B29" s="40"/>
      <c r="C29" s="13"/>
      <c r="D29" s="24"/>
      <c r="E29" s="19"/>
      <c r="F29" s="16"/>
      <c r="G29" s="17"/>
      <c r="H29" s="15"/>
    </row>
    <row r="30" spans="1:8" ht="24" thickBot="1" x14ac:dyDescent="0.6">
      <c r="A30" s="25" t="s">
        <v>21</v>
      </c>
      <c r="B30" s="26"/>
      <c r="C30" s="26"/>
      <c r="D30" s="27">
        <f>SUM(D6:D29)</f>
        <v>-328.78000000000003</v>
      </c>
    </row>
    <row r="31" spans="1:8" ht="15" thickBot="1" x14ac:dyDescent="0.4"/>
    <row r="32" spans="1:8" ht="24" thickBot="1" x14ac:dyDescent="0.6">
      <c r="A32" s="28" t="s">
        <v>22</v>
      </c>
      <c r="B32" s="26" t="s">
        <v>23</v>
      </c>
      <c r="C32" s="26"/>
      <c r="D32" s="29">
        <v>-328.78</v>
      </c>
    </row>
    <row r="33" spans="1:4" ht="15" thickBot="1" x14ac:dyDescent="0.4"/>
    <row r="34" spans="1:4" ht="24" thickBot="1" x14ac:dyDescent="0.6">
      <c r="A34" s="25" t="s">
        <v>24</v>
      </c>
      <c r="B34" s="26" t="s">
        <v>25</v>
      </c>
      <c r="C34" s="26"/>
      <c r="D34" s="27">
        <v>0</v>
      </c>
    </row>
  </sheetData>
  <mergeCells count="1">
    <mergeCell ref="A1:B1"/>
  </mergeCells>
  <conditionalFormatting sqref="D34">
    <cfRule type="cellIs" dxfId="11" priority="1" operator="greaterThanOrEqual">
      <formula>0.01</formula>
    </cfRule>
    <cfRule type="cellIs" dxfId="10" priority="2" operator="lessThanOrEqual">
      <formula>-0.01</formula>
    </cfRule>
    <cfRule type="cellIs" dxfId="9" priority="3" operator="between">
      <formula>-0.01</formula>
      <formula>0.01</formula>
    </cfRule>
  </conditionalFormatting>
  <dataValidations count="1">
    <dataValidation type="textLength" operator="lessThanOrEqual" allowBlank="1" showInputMessage="1" showErrorMessage="1" sqref="E4:E1048576" xr:uid="{528AE2B3-ED73-4C59-A98B-DC595E373670}">
      <formula1>28</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Facilities</vt:lpstr>
      <vt:lpstr>Theatre</vt:lpstr>
      <vt:lpstr>ITC</vt:lpstr>
      <vt:lpstr>ITC 2</vt:lpstr>
      <vt:lpstr>Greenspace</vt:lpstr>
      <vt:lpstr>Housing</vt:lpstr>
      <vt:lpstr>Theatre 2</vt:lpstr>
      <vt:lpstr>JWS</vt:lpstr>
      <vt:lpstr>Media </vt:lpstr>
      <vt:lpstr>Parking</vt:lpstr>
      <vt:lpstr>Family support</vt:lpstr>
      <vt:lpstr>Civic Support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Calland</dc:creator>
  <cp:lastModifiedBy>Maria Calland</cp:lastModifiedBy>
  <dcterms:created xsi:type="dcterms:W3CDTF">2025-10-28T12:54:57Z</dcterms:created>
  <dcterms:modified xsi:type="dcterms:W3CDTF">2026-04-29T09:02:10Z</dcterms:modified>
</cp:coreProperties>
</file>