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ariac\Desktop\"/>
    </mc:Choice>
  </mc:AlternateContent>
  <xr:revisionPtr revIDLastSave="0" documentId="13_ncr:1_{33787E7C-0E9F-4EAB-B808-9F1AAAB93407}" xr6:coauthVersionLast="47" xr6:coauthVersionMax="47" xr10:uidLastSave="{00000000-0000-0000-0000-000000000000}"/>
  <bookViews>
    <workbookView xWindow="28680" yWindow="-120" windowWidth="29040" windowHeight="15720" activeTab="10" xr2:uid="{C6D73908-999F-4EAE-A497-02D2D6819FB1}"/>
  </bookViews>
  <sheets>
    <sheet name="Facilities" sheetId="2" r:id="rId1"/>
    <sheet name="Legal" sheetId="17" r:id="rId2"/>
    <sheet name="Housing 2" sheetId="19" r:id="rId3"/>
    <sheet name="Theatre" sheetId="4" r:id="rId4"/>
    <sheet name="ITC" sheetId="5" r:id="rId5"/>
    <sheet name="ITC 2" sheetId="12" r:id="rId6"/>
    <sheet name="Housing" sheetId="6" r:id="rId7"/>
    <sheet name="Theatre 2" sheetId="7" r:id="rId8"/>
    <sheet name="JWS" sheetId="11" r:id="rId9"/>
    <sheet name="JWS 2" sheetId="16" r:id="rId10"/>
    <sheet name="Media " sheetId="2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6" l="1"/>
  <c r="G8" i="16"/>
  <c r="G7" i="16"/>
  <c r="G6" i="16"/>
  <c r="D17" i="19" l="1"/>
  <c r="D21" i="19" s="1"/>
  <c r="G16" i="19"/>
  <c r="G15" i="19"/>
  <c r="G14" i="19"/>
  <c r="G13" i="19"/>
  <c r="G12" i="19"/>
  <c r="G11" i="19"/>
  <c r="G10" i="19"/>
  <c r="G9" i="19"/>
  <c r="G8" i="19"/>
  <c r="G7" i="19"/>
  <c r="G6" i="19"/>
  <c r="D28" i="12"/>
  <c r="G16" i="12"/>
  <c r="G15" i="12"/>
  <c r="G14" i="12"/>
  <c r="G13" i="12"/>
  <c r="G12" i="12"/>
  <c r="G11" i="12"/>
  <c r="G10" i="12"/>
  <c r="G9" i="12"/>
  <c r="G8" i="12"/>
  <c r="G7" i="12"/>
  <c r="G6" i="12"/>
  <c r="D26" i="21"/>
  <c r="G20" i="21"/>
  <c r="G19" i="21"/>
  <c r="G18" i="21"/>
  <c r="G17" i="21"/>
  <c r="G16" i="21"/>
  <c r="G15" i="21"/>
  <c r="G14" i="21"/>
  <c r="G13" i="21"/>
  <c r="G12" i="21"/>
  <c r="G11" i="21"/>
  <c r="G10" i="21"/>
  <c r="G9" i="21"/>
  <c r="G8" i="21"/>
  <c r="G7" i="21"/>
  <c r="G6" i="21"/>
  <c r="D17" i="6"/>
  <c r="D21" i="6" s="1"/>
  <c r="G6" i="6"/>
  <c r="D14" i="7"/>
  <c r="D10" i="7"/>
  <c r="G9" i="7"/>
  <c r="G8" i="7"/>
  <c r="G7" i="7"/>
  <c r="G6" i="7"/>
  <c r="D17" i="17"/>
  <c r="D21" i="17" s="1"/>
  <c r="G6" i="17"/>
  <c r="D22" i="4"/>
  <c r="D26" i="4" s="1"/>
  <c r="G21" i="4"/>
  <c r="G20" i="4"/>
  <c r="G19" i="4"/>
  <c r="G18" i="4"/>
  <c r="G17" i="4"/>
  <c r="G16" i="4"/>
  <c r="G15" i="4"/>
  <c r="G14" i="4"/>
  <c r="G13" i="4"/>
  <c r="G12" i="4"/>
  <c r="G11" i="4"/>
  <c r="G10" i="4"/>
  <c r="G9" i="4"/>
  <c r="G8" i="4"/>
  <c r="G7" i="4"/>
  <c r="G6" i="4"/>
  <c r="D21" i="2"/>
  <c r="D25" i="2" s="1"/>
  <c r="G20" i="2"/>
  <c r="G19" i="2"/>
  <c r="G14" i="2"/>
  <c r="G13" i="2"/>
  <c r="G12" i="2"/>
  <c r="G11" i="2"/>
  <c r="G10" i="2"/>
  <c r="G9" i="2"/>
  <c r="G8" i="2"/>
  <c r="G6" i="2"/>
  <c r="D9" i="5"/>
  <c r="G7" i="5"/>
  <c r="G6" i="5"/>
  <c r="D16" i="11"/>
  <c r="D20" i="11" s="1"/>
  <c r="G15" i="11"/>
  <c r="G14" i="11"/>
  <c r="G13" i="11"/>
  <c r="G12" i="11"/>
  <c r="G11" i="11"/>
  <c r="G10" i="11"/>
  <c r="G9" i="11"/>
  <c r="D15" i="16"/>
  <c r="D19" i="16" s="1"/>
  <c r="G14" i="16"/>
  <c r="G13" i="16"/>
  <c r="G12" i="16"/>
  <c r="G11" i="16"/>
  <c r="G1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tc={44CD304A-8361-472D-9D5A-C791A924F6DD}</author>
  </authors>
  <commentList>
    <comment ref="D25" authorId="0" shapeId="0" xr:uid="{44CD304A-8361-472D-9D5A-C791A924F6D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tc={57DEC60B-F9EF-40F9-A572-9F8E4279EDB5}</author>
  </authors>
  <commentList>
    <comment ref="D30" authorId="0" shapeId="0" xr:uid="{57DEC60B-F9EF-40F9-A572-9F8E4279EDB5}">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tc={EBAC6AC8-3658-447F-8B7F-279EF26D1C54}</author>
  </authors>
  <commentList>
    <comment ref="D21" authorId="0" shapeId="0" xr:uid="{EBAC6AC8-3658-447F-8B7F-279EF26D1C54}">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tc={3BD64B9F-0BD5-48E3-9AA0-80B23E907C6F}</author>
  </authors>
  <commentList>
    <comment ref="D21" authorId="0" shapeId="0" xr:uid="{3BD64B9F-0BD5-48E3-9AA0-80B23E907C6F}">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tc={95A5DAD2-6DE5-458F-B973-60B7A4A17171}</author>
  </authors>
  <commentList>
    <comment ref="D26" authorId="0" shapeId="0" xr:uid="{95A5DAD2-6DE5-458F-B973-60B7A4A1717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tc={AEC53AAD-7259-4FDD-A8B3-48F25B8EAE95}</author>
  </authors>
  <commentList>
    <comment ref="D11" authorId="0" shapeId="0" xr:uid="{AEC53AAD-7259-4FDD-A8B3-48F25B8EAE95}">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tc={CC948F70-960A-4B92-826D-72C89EDCB930}</author>
  </authors>
  <commentList>
    <comment ref="D21" authorId="0" shapeId="0" xr:uid="{CC948F70-960A-4B92-826D-72C89EDCB930}">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tc={FCAD096C-D05E-4E9A-A188-523DD3A11AA1}</author>
  </authors>
  <commentList>
    <comment ref="D14" authorId="0" shapeId="0" xr:uid="{FCAD096C-D05E-4E9A-A188-523DD3A11AA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tc={6B30BE59-722F-4D95-998D-6A3F0F8CF8A9}</author>
  </authors>
  <commentList>
    <comment ref="D20" authorId="0" shapeId="0" xr:uid="{6B30BE59-722F-4D95-998D-6A3F0F8CF8A9}">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tc={AB4862AE-0340-41C3-864F-0C16F255D22F}</author>
  </authors>
  <commentList>
    <comment ref="D19" authorId="0" shapeId="0" xr:uid="{AB4862AE-0340-41C3-864F-0C16F255D22F}">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<sst xmlns="http://schemas.openxmlformats.org/spreadsheetml/2006/main" count="563" uniqueCount="117">
  <si>
    <t>Barclaycard procurement card</t>
  </si>
  <si>
    <t>Enter information in light green cells only</t>
  </si>
  <si>
    <t>Cardholder name:</t>
  </si>
  <si>
    <t>Statement period (12th to 11th)</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</si>
  <si>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</si>
  <si>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</si>
  <si>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</si>
  <si>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</si>
  <si>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</si>
  <si>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</si>
  <si>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</si>
  <si>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</si>
  <si>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</si>
  <si>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</si>
  <si>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</si>
  <si>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</si>
  <si>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</si>
  <si>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</si>
  <si>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r>
      <t>Detailed description (</t>
    </r>
    <r>
      <rPr>
        <b/>
        <sz val="11"/>
        <color rgb="FF00B0F0"/>
        <rFont val="Aptos Narrow"/>
        <family val="2"/>
        <scheme val="minor"/>
      </rPr>
      <t>optional</t>
    </r>
    <r>
      <rPr>
        <b/>
        <sz val="11"/>
        <color theme="1"/>
        <rFont val="Aptos Narrow"/>
        <family val="2"/>
        <scheme val="minor"/>
      </rPr>
      <t>)</t>
    </r>
  </si>
  <si>
    <t>10S</t>
  </si>
  <si>
    <t>BCARD COMMERCIAL</t>
  </si>
  <si>
    <t>Total :</t>
  </si>
  <si>
    <t>Total per monthly statement:</t>
  </si>
  <si>
    <t>Key in the total spend from Statement:</t>
  </si>
  <si>
    <t>Difference</t>
  </si>
  <si>
    <t>Make sure the difference is Zero</t>
  </si>
  <si>
    <t>370/4020/37030</t>
  </si>
  <si>
    <t>10Z</t>
  </si>
  <si>
    <t>450/2202</t>
  </si>
  <si>
    <t>CC/AWS/Amazon Web Services</t>
  </si>
  <si>
    <t>Cloud Hosting</t>
  </si>
  <si>
    <t>450/4001</t>
  </si>
  <si>
    <t>110/4001</t>
  </si>
  <si>
    <t>112/4207</t>
  </si>
  <si>
    <t>CC/Advertising/Meta</t>
  </si>
  <si>
    <t>Adverts on Facebook</t>
  </si>
  <si>
    <t>572/2001</t>
  </si>
  <si>
    <t>103/4020</t>
  </si>
  <si>
    <t>CC/Mailchimp Order/Mailchimp</t>
  </si>
  <si>
    <t>Monthly Subscription</t>
  </si>
  <si>
    <t>12/03/2025 - 11/04/2025</t>
  </si>
  <si>
    <t>110/4400/FRONT</t>
  </si>
  <si>
    <t>CC/Spotify/Spotify</t>
  </si>
  <si>
    <t>Spotify Subscription</t>
  </si>
  <si>
    <t>440/4207</t>
  </si>
  <si>
    <t>Facebook Advertising</t>
  </si>
  <si>
    <t>Software Licence</t>
  </si>
  <si>
    <t>CC/Phone Accs/Amazon</t>
  </si>
  <si>
    <t>12/02/2026 - 11/03/2026</t>
  </si>
  <si>
    <t>CC/Licence/Signnow</t>
  </si>
  <si>
    <t>12/02/26 - 11/03/26</t>
  </si>
  <si>
    <t>11/02/2026</t>
  </si>
  <si>
    <t>CC/Hole Cutters/Screwfix</t>
  </si>
  <si>
    <t>Metal Hole Cutters SHH</t>
  </si>
  <si>
    <t>570/2113</t>
  </si>
  <si>
    <t>CC/Shredding/Restore</t>
  </si>
  <si>
    <t>Payment to clear an old Shred on Site Invoice SHH</t>
  </si>
  <si>
    <t>19/02/2026</t>
  </si>
  <si>
    <t>CC/Toilet Roll Holder/Amazon</t>
  </si>
  <si>
    <t>2 x Toilet Roll Dispensers SHH</t>
  </si>
  <si>
    <t>22/02/2026</t>
  </si>
  <si>
    <t>23/02/2026</t>
  </si>
  <si>
    <t>CC/Boxes/Amazon</t>
  </si>
  <si>
    <t>Packing Boxes for office move SHH</t>
  </si>
  <si>
    <t>05/03/2026</t>
  </si>
  <si>
    <t>CC/LED Lights/LSO Ltd</t>
  </si>
  <si>
    <t>LED Lights SHH</t>
  </si>
  <si>
    <t>CC/EarPieces/SFLMobileRadio</t>
  </si>
  <si>
    <t>Earpieces for 2-way radios</t>
  </si>
  <si>
    <t>119/2001</t>
  </si>
  <si>
    <t>CC/HandDryer/CorbyofWindsor</t>
  </si>
  <si>
    <t>Replacement Hand Dryer for IGC Toilet</t>
  </si>
  <si>
    <t>CC/GlueGun/Amazon</t>
  </si>
  <si>
    <t>Cordless Glue Gun and Glue Sticks</t>
  </si>
  <si>
    <t>CC/LintRemover/Amazon</t>
  </si>
  <si>
    <t>Lint Remover (debobbler) for Auditorium Seats</t>
  </si>
  <si>
    <t>25/02/2026</t>
  </si>
  <si>
    <t>C20/9802/C2089</t>
  </si>
  <si>
    <t>CC/JCT CONTRACT PURCHASE</t>
  </si>
  <si>
    <t xml:space="preserve">Purchase of JCT Design and Build Contract </t>
  </si>
  <si>
    <t>110/2001</t>
  </si>
  <si>
    <t>CC/Lights/Lampshoponline</t>
  </si>
  <si>
    <t>LED light panel</t>
  </si>
  <si>
    <t>12/02/2025 - 11/03/2026</t>
  </si>
  <si>
    <t>CC/battery/waitrose</t>
  </si>
  <si>
    <t>replacement 9V battery for smoke alarm in flat 9</t>
  </si>
  <si>
    <t>12/02/2026 to 11/03/2026</t>
  </si>
  <si>
    <t>17/2/26</t>
  </si>
  <si>
    <t xml:space="preserve"> Advertising </t>
  </si>
  <si>
    <t>17/02/26</t>
  </si>
  <si>
    <t>20/02/26</t>
  </si>
  <si>
    <t>21/02/26</t>
  </si>
  <si>
    <t>24.02/26</t>
  </si>
  <si>
    <t>25/02/26</t>
  </si>
  <si>
    <t>28/02/26</t>
  </si>
  <si>
    <t>CC/Batteries/DELL</t>
  </si>
  <si>
    <t>CC/phone case/Amazon</t>
  </si>
  <si>
    <t>CC/Headsets/Amazon</t>
  </si>
  <si>
    <t>CC/Screen protectors/Amazon</t>
  </si>
  <si>
    <t>CC/HDMI Cable/Amazon</t>
  </si>
  <si>
    <t>CC/HDMI Cables/Amazon</t>
  </si>
  <si>
    <t>CC/Lint Wipes/Amazon</t>
  </si>
  <si>
    <t>CC/Mobile Phones/Amazon</t>
  </si>
  <si>
    <t>CC/Autocad Licence/Autodesk</t>
  </si>
  <si>
    <t>c05/9821</t>
  </si>
  <si>
    <t>CC/DroppedKerb App/Surrey CC</t>
  </si>
  <si>
    <t>Vehicle Crossover application with SCC for 37 Wood Road</t>
  </si>
  <si>
    <t>595/4200/59510</t>
  </si>
  <si>
    <t>CC/SEP Advertising/Facebook</t>
  </si>
  <si>
    <t xml:space="preserve">595/2221 </t>
  </si>
  <si>
    <t>CC/Monthly sub/iStock</t>
  </si>
  <si>
    <t>Monthly subscription for iStock</t>
  </si>
  <si>
    <t>595/4202</t>
  </si>
  <si>
    <t>CC/SHBC Stationery/Amazon</t>
  </si>
  <si>
    <t>A4 notebooks</t>
  </si>
  <si>
    <t>Cellotape</t>
  </si>
  <si>
    <t>A5 notebooks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</si>
</sst>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Red]\-#,##0.00\ "/>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8"/>
      <name val="Aptos Narrow"/>
      <family val="2"/>
      <scheme val="minor"/>
    </font>
    <font>
      <b/>
      <sz val="12"/>
      <color theme="1"/>
      <name val="Aptos Narrow"/>
      <family val="2"/>
      <scheme val="minor"/>
    </font>
    <font>
      <sz val="12"/>
      <color theme="1"/>
      <name val="Aptos Narrow"/>
      <family val="2"/>
      <scheme val="minor"/>
    </font>
    <font>
      <b/>
      <sz val="12"/>
      <color rgb="FFFF0000"/>
      <name val="Aptos Narrow"/>
      <family val="2"/>
      <scheme val="minor"/>
    </font>
    <font>
      <b/>
      <sz val="11"/>
      <color rgb="FF00B0F0"/>
      <name val="Aptos Narrow"/>
      <family val="2"/>
      <scheme val="minor"/>
    </font>
    <font>
      <b/>
      <sz val="14"/>
      <color theme="1"/>
      <name val="Aptos Narrow"/>
      <family val="2"/>
      <scheme val="minor"/>
    </font>
    <font>
      <sz val="12"/>
      <color rgb="FFFF0000"/>
      <name val="Aptos Narrow"/>
      <family val="2"/>
      <scheme val="minor"/>
    </font>
    <font>
      <sz val="11"/>
      <color theme="1"/>
      <name val="Aptos"/>
      <family val="2"/>
      <charset val="1"/>
    </font>
  </fonts>
  <fills count="5">
    <fill>
      <patternFill patternType="none"/>
    </fill>
    <fill>
      <patternFill patternType="gray125"/>
    </fill>
    <fill>
      <patternFill patternType="solid">
        <fgColor rgb="FFFFC000"/>
        <bgColor indexed="64"/>
      </patternFill>
    </fill>
    <fill>
      <patternFill patternType="solid">
        <fgColor rgb="FF99FF66"/>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2" borderId="1" xfId="0" applyFont="1" applyFill="1" applyBorder="1" applyAlignment="1">
      <alignment horizontal="center"/>
    </xf>
    <xf numFmtId="0" fontId="4" fillId="0" borderId="0" xfId="0" applyFont="1"/>
    <xf numFmtId="0" fontId="0" fillId="3" borderId="1" xfId="0" applyFill="1" applyBorder="1"/>
    <xf numFmtId="0" fontId="5" fillId="2" borderId="1" xfId="0" applyFont="1" applyFill="1" applyBorder="1" applyAlignment="1">
      <alignment horizontal="center"/>
    </xf>
    <xf numFmtId="0" fontId="6" fillId="3" borderId="1"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wrapText="1"/>
    </xf>
    <xf numFmtId="0" fontId="0" fillId="4" borderId="0" xfId="0" applyFill="1" applyAlignment="1">
      <alignment wrapText="1"/>
    </xf>
    <xf numFmtId="0" fontId="8" fillId="0" borderId="0" xfId="0" applyFont="1" applyAlignment="1">
      <alignment wrapText="1"/>
    </xf>
    <xf numFmtId="0" fontId="2" fillId="0" borderId="0" xfId="0" applyFont="1" applyAlignment="1">
      <alignment horizontal="center"/>
    </xf>
    <xf numFmtId="164" fontId="6" fillId="3" borderId="1" xfId="1" applyNumberFormat="1" applyFont="1" applyFill="1" applyBorder="1"/>
    <xf numFmtId="13" fontId="6" fillId="3" borderId="1" xfId="1" quotePrefix="1" applyNumberFormat="1" applyFont="1" applyFill="1" applyBorder="1"/>
    <xf numFmtId="0" fontId="0" fillId="3" borderId="1" xfId="1" applyNumberFormat="1" applyFont="1" applyFill="1" applyBorder="1" applyAlignment="1">
      <alignment horizontal="left"/>
    </xf>
    <xf numFmtId="165" fontId="6" fillId="3" borderId="1" xfId="1" applyNumberFormat="1" applyFont="1" applyFill="1" applyBorder="1"/>
    <xf numFmtId="0" fontId="5" fillId="3" borderId="1" xfId="0" applyFont="1" applyFill="1" applyBorder="1"/>
    <xf numFmtId="0" fontId="6" fillId="4" borderId="1" xfId="0" applyFont="1" applyFill="1" applyBorder="1"/>
    <xf numFmtId="0" fontId="6" fillId="4" borderId="1" xfId="0" applyFont="1" applyFill="1" applyBorder="1" applyAlignment="1">
      <alignment horizontal="center"/>
    </xf>
    <xf numFmtId="0" fontId="6" fillId="0" borderId="0" xfId="0" applyFont="1"/>
    <xf numFmtId="0" fontId="6" fillId="3" borderId="1" xfId="0" applyFont="1" applyFill="1" applyBorder="1"/>
    <xf numFmtId="13" fontId="6" fillId="3" borderId="1" xfId="1" applyNumberFormat="1" applyFont="1" applyFill="1" applyBorder="1"/>
    <xf numFmtId="43" fontId="6" fillId="3" borderId="1" xfId="1" applyFont="1" applyFill="1" applyBorder="1"/>
    <xf numFmtId="164" fontId="6" fillId="3" borderId="2" xfId="1" applyNumberFormat="1" applyFont="1" applyFill="1" applyBorder="1"/>
    <xf numFmtId="43" fontId="6" fillId="3" borderId="2" xfId="1" applyFont="1" applyFill="1" applyBorder="1"/>
    <xf numFmtId="165" fontId="6" fillId="3" borderId="2" xfId="1" applyNumberFormat="1" applyFont="1" applyFill="1" applyBorder="1"/>
    <xf numFmtId="0" fontId="3" fillId="2" borderId="3" xfId="0" applyFont="1" applyFill="1" applyBorder="1" applyAlignment="1">
      <alignment horizontal="center"/>
    </xf>
    <xf numFmtId="0" fontId="0" fillId="2" borderId="4" xfId="0" applyFill="1" applyBorder="1"/>
    <xf numFmtId="165" fontId="3" fillId="2" borderId="5" xfId="0" applyNumberFormat="1" applyFont="1" applyFill="1" applyBorder="1"/>
    <xf numFmtId="0" fontId="9" fillId="2" borderId="3" xfId="0" applyFont="1" applyFill="1" applyBorder="1" applyAlignment="1">
      <alignment horizontal="center"/>
    </xf>
    <xf numFmtId="165" fontId="3" fillId="3" borderId="6" xfId="0" applyNumberFormat="1" applyFont="1" applyFill="1" applyBorder="1"/>
    <xf numFmtId="0" fontId="6" fillId="3" borderId="1" xfId="1" applyNumberFormat="1" applyFont="1" applyFill="1" applyBorder="1"/>
    <xf numFmtId="49" fontId="6" fillId="3" borderId="1" xfId="1" applyNumberFormat="1" applyFont="1" applyFill="1" applyBorder="1"/>
    <xf numFmtId="49" fontId="6" fillId="3" borderId="2" xfId="1" applyNumberFormat="1" applyFont="1" applyFill="1" applyBorder="1"/>
    <xf numFmtId="164" fontId="6" fillId="3" borderId="1" xfId="1" quotePrefix="1" applyNumberFormat="1" applyFont="1" applyFill="1" applyBorder="1"/>
    <xf numFmtId="49" fontId="6" fillId="3" borderId="1" xfId="1" quotePrefix="1" applyNumberFormat="1" applyFont="1" applyFill="1" applyBorder="1"/>
    <xf numFmtId="43" fontId="6" fillId="3" borderId="1" xfId="1" quotePrefix="1" applyFont="1" applyFill="1" applyBorder="1"/>
    <xf numFmtId="0" fontId="6" fillId="3" borderId="1" xfId="0" applyFont="1" applyFill="1" applyBorder="1" applyAlignment="1">
      <alignment horizontal="center" vertical="center"/>
    </xf>
    <xf numFmtId="0" fontId="0" fillId="3" borderId="1" xfId="0" applyFill="1" applyBorder="1" applyAlignment="1">
      <alignment horizontal="center"/>
    </xf>
    <xf numFmtId="0" fontId="0" fillId="3" borderId="1" xfId="0" applyFill="1" applyBorder="1" applyAlignment="1">
      <alignment horizontal="center" vertical="center"/>
    </xf>
    <xf numFmtId="14" fontId="0" fillId="3" borderId="0" xfId="0" applyNumberFormat="1" applyFill="1"/>
    <xf numFmtId="14" fontId="0" fillId="3" borderId="2" xfId="0" applyNumberFormat="1" applyFill="1" applyBorder="1"/>
    <xf numFmtId="0" fontId="6" fillId="3" borderId="2" xfId="1" applyNumberFormat="1" applyFont="1" applyFill="1" applyBorder="1"/>
    <xf numFmtId="164" fontId="6" fillId="3" borderId="0" xfId="1" applyNumberFormat="1" applyFont="1" applyFill="1" applyBorder="1"/>
    <xf numFmtId="13" fontId="6" fillId="3" borderId="0" xfId="1" quotePrefix="1" applyNumberFormat="1" applyFont="1" applyFill="1" applyBorder="1"/>
    <xf numFmtId="0" fontId="0" fillId="3" borderId="0" xfId="1" applyNumberFormat="1" applyFont="1" applyFill="1" applyBorder="1" applyAlignment="1">
      <alignment horizontal="left"/>
    </xf>
    <xf numFmtId="165" fontId="6" fillId="3" borderId="0" xfId="1" applyNumberFormat="1" applyFont="1" applyFill="1" applyBorder="1"/>
    <xf numFmtId="0" fontId="6" fillId="3" borderId="0" xfId="0" applyFont="1" applyFill="1"/>
    <xf numFmtId="0" fontId="6" fillId="4" borderId="0" xfId="0" applyFont="1" applyFill="1"/>
    <xf numFmtId="0" fontId="6" fillId="4" borderId="0" xfId="0" applyFont="1" applyFill="1" applyAlignment="1">
      <alignment horizontal="center"/>
    </xf>
    <xf numFmtId="0" fontId="6" fillId="3" borderId="0" xfId="0" quotePrefix="1" applyFont="1" applyFill="1"/>
    <xf numFmtId="164" fontId="6" fillId="3" borderId="2" xfId="1" quotePrefix="1" applyNumberFormat="1" applyFont="1" applyFill="1" applyBorder="1"/>
    <xf numFmtId="165" fontId="10" fillId="3" borderId="1" xfId="1" applyNumberFormat="1" applyFont="1" applyFill="1" applyBorder="1"/>
    <xf numFmtId="0" fontId="11" fillId="0" borderId="0" xfId="0" applyFont="1"/>
    <xf numFmtId="14" fontId="6" fillId="3" borderId="1" xfId="0" applyNumberFormat="1" applyFont="1" applyFill="1" applyBorder="1" applyAlignment="1">
      <alignment horizontal="center"/>
    </xf>
    <xf numFmtId="164" fontId="6" fillId="3" borderId="2" xfId="1" applyNumberFormat="1" applyFont="1" applyFill="1" applyBorder="1" applyAlignment="1">
      <alignment horizontal="center"/>
    </xf>
    <xf numFmtId="14" fontId="6" fillId="3" borderId="2" xfId="0" applyNumberFormat="1" applyFont="1" applyFill="1" applyBorder="1" applyAlignment="1">
      <alignment horizontal="center"/>
    </xf>
    <xf numFmtId="165" fontId="6" fillId="3" borderId="1" xfId="1" quotePrefix="1" applyNumberFormat="1" applyFont="1" applyFill="1" applyBorder="1"/>
    <xf numFmtId="0" fontId="3" fillId="2" borderId="1" xfId="0" applyFont="1" applyFill="1" applyBorder="1" applyAlignment="1">
      <alignment horizontal="center"/>
    </xf>
  </cellXfs>
  <cellStyles count="2">
    <cellStyle name="Comma" xfId="1" builtinId="3"/>
    <cellStyle name="Normal" xfId="0" builtinId="0"/>
  </cellStyles>
  <dxfs count="33">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ichelle Smith" id="{3B2DD1FB-041A-492B-9DDE-612930B8B883}" userId="S::Michelle.Smith@surreyheath.gov.uk::9e0f5197-f150-4ff2-86e3-4ae48864f3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5" dT="2025-02-03T10:15:26.74" personId="{3B2DD1FB-041A-492B-9DDE-612930B8B883}" id="{44CD304A-8361-472D-9D5A-C791A924F6DD}">
    <text>Check Total of all transactions entered on spreadsheet agree to the Total per the Statement.  This figure must be zero.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D30" dT="2025-02-03T10:15:26.74" personId="{3B2DD1FB-041A-492B-9DDE-612930B8B883}" id="{57DEC60B-F9EF-40F9-A572-9F8E4279EDB5}">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21" dT="2025-02-03T10:15:26.74" personId="{3B2DD1FB-041A-492B-9DDE-612930B8B883}" id="{EBAC6AC8-3658-447F-8B7F-279EF26D1C54}">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21" dT="2025-02-03T10:15:26.74" personId="{3B2DD1FB-041A-492B-9DDE-612930B8B883}" id="{3BD64B9F-0BD5-48E3-9AA0-80B23E907C6F}">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26" dT="2025-02-03T10:15:26.74" personId="{3B2DD1FB-041A-492B-9DDE-612930B8B883}" id="{95A5DAD2-6DE5-458F-B973-60B7A4A17171}">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11" dT="2025-02-03T10:15:26.74" personId="{3B2DD1FB-041A-492B-9DDE-612930B8B883}" id="{AEC53AAD-7259-4FDD-A8B3-48F25B8EAE95}">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21" dT="2025-02-03T10:15:26.74" personId="{3B2DD1FB-041A-492B-9DDE-612930B8B883}" id="{CC948F70-960A-4B92-826D-72C89EDCB930}">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14" dT="2025-02-03T10:15:26.74" personId="{3B2DD1FB-041A-492B-9DDE-612930B8B883}" id="{FCAD096C-D05E-4E9A-A188-523DD3A11AA1}">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20" dT="2025-02-03T10:15:26.74" personId="{3B2DD1FB-041A-492B-9DDE-612930B8B883}" id="{6B30BE59-722F-4D95-998D-6A3F0F8CF8A9}">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19" dT="2025-02-03T10:15:26.74" personId="{3B2DD1FB-041A-492B-9DDE-612930B8B883}" id="{AB4862AE-0340-41C3-864F-0C16F255D22F}">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FF81-13CD-42CD-ACCD-CA88B2524536}">
  <dimension ref="A1:H25"/>
  <sheetViews>
    <sheetView workbookViewId="0">
      <selection activeCell="B2" sqref="B2"/>
    </sheetView>
  </sheetViews>
  <sheetFormatPr defaultColWidth="9.453125" defaultRowHeight="14.5" x14ac:dyDescent="0.35"/>
  <cols>
    <col min="1" max="1" width="34.90625" customWidth="1"/>
    <col min="2" max="2" width="37.54296875" bestFit="1" customWidth="1"/>
    <col min="3" max="3" width="20.90625" customWidth="1"/>
    <col min="4" max="4" width="23.90625" customWidth="1"/>
    <col min="5" max="5" width="31.453125" bestFit="1" customWidth="1"/>
    <col min="6" max="6" width="20.90625" customWidth="1"/>
    <col min="7" max="7" width="20.54296875" bestFit="1" customWidth="1"/>
    <col min="8" max="8" width="57.453125" customWidth="1"/>
    <col min="9" max="9" width="12" bestFit="1" customWidth="1"/>
    <col min="10" max="10" width="11.6328125" bestFit="1" customWidth="1"/>
    <col min="11" max="11" width="18" bestFit="1" customWidth="1"/>
    <col min="12" max="16" width="12.089843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50</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33" t="s">
        <v>51</v>
      </c>
      <c r="B6" s="34" t="s">
        <v>36</v>
      </c>
      <c r="C6" s="13" t="s">
        <v>19</v>
      </c>
      <c r="D6" s="14">
        <v>-9.3800000000000008</v>
      </c>
      <c r="E6" s="15" t="s">
        <v>52</v>
      </c>
      <c r="F6" s="16" t="s">
        <v>20</v>
      </c>
      <c r="G6" s="17">
        <f>$B$2</f>
        <v>0</v>
      </c>
      <c r="H6" s="15" t="s">
        <v>53</v>
      </c>
    </row>
    <row r="7" spans="1:8" s="18" customFormat="1" ht="16" x14ac:dyDescent="0.4">
      <c r="A7" s="33" t="s">
        <v>51</v>
      </c>
      <c r="B7" s="12" t="s">
        <v>54</v>
      </c>
      <c r="C7" s="13" t="s">
        <v>19</v>
      </c>
      <c r="D7" s="14">
        <v>-101.53</v>
      </c>
      <c r="E7" s="19" t="s">
        <v>55</v>
      </c>
      <c r="F7" s="16"/>
      <c r="G7" s="17"/>
      <c r="H7" s="19" t="s">
        <v>56</v>
      </c>
    </row>
    <row r="8" spans="1:8" s="18" customFormat="1" ht="16" x14ac:dyDescent="0.4">
      <c r="A8" s="33" t="s">
        <v>57</v>
      </c>
      <c r="B8" s="12" t="s">
        <v>36</v>
      </c>
      <c r="C8" s="13" t="s">
        <v>19</v>
      </c>
      <c r="D8" s="14">
        <v>-49.98</v>
      </c>
      <c r="E8" s="19" t="s">
        <v>58</v>
      </c>
      <c r="F8" s="16" t="s">
        <v>20</v>
      </c>
      <c r="G8" s="17">
        <f t="shared" ref="G8:G20" si="0">$B$2</f>
        <v>0</v>
      </c>
      <c r="H8" s="15" t="s">
        <v>59</v>
      </c>
    </row>
    <row r="9" spans="1:8" s="18" customFormat="1" ht="16" x14ac:dyDescent="0.4">
      <c r="A9" s="33" t="s">
        <v>60</v>
      </c>
      <c r="B9" s="49" t="s">
        <v>37</v>
      </c>
      <c r="C9" s="13">
        <v>9</v>
      </c>
      <c r="D9" s="14">
        <v>-98.77</v>
      </c>
      <c r="E9" s="19" t="s">
        <v>38</v>
      </c>
      <c r="F9" s="16" t="s">
        <v>20</v>
      </c>
      <c r="G9" s="17">
        <f t="shared" si="0"/>
        <v>0</v>
      </c>
      <c r="H9" s="19" t="s">
        <v>39</v>
      </c>
    </row>
    <row r="10" spans="1:8" s="18" customFormat="1" ht="16" x14ac:dyDescent="0.4">
      <c r="A10" s="33" t="s">
        <v>61</v>
      </c>
      <c r="B10" s="12" t="s">
        <v>36</v>
      </c>
      <c r="C10" s="13" t="s">
        <v>19</v>
      </c>
      <c r="D10" s="14">
        <v>-42.49</v>
      </c>
      <c r="E10" s="19" t="s">
        <v>62</v>
      </c>
      <c r="F10" s="16" t="s">
        <v>20</v>
      </c>
      <c r="G10" s="17">
        <f t="shared" si="0"/>
        <v>0</v>
      </c>
      <c r="H10" s="19" t="s">
        <v>63</v>
      </c>
    </row>
    <row r="11" spans="1:8" s="18" customFormat="1" ht="16" x14ac:dyDescent="0.4">
      <c r="A11" s="33" t="s">
        <v>64</v>
      </c>
      <c r="B11" s="12" t="s">
        <v>36</v>
      </c>
      <c r="C11" s="13" t="s">
        <v>19</v>
      </c>
      <c r="D11" s="14">
        <v>-73.87</v>
      </c>
      <c r="E11" s="19" t="s">
        <v>65</v>
      </c>
      <c r="F11" s="16" t="s">
        <v>20</v>
      </c>
      <c r="G11" s="17">
        <f t="shared" si="0"/>
        <v>0</v>
      </c>
      <c r="H11" s="19" t="s">
        <v>66</v>
      </c>
    </row>
    <row r="12" spans="1:8" s="18" customFormat="1" ht="16" x14ac:dyDescent="0.4">
      <c r="A12" s="33"/>
      <c r="B12" s="35"/>
      <c r="C12" s="13" t="s">
        <v>19</v>
      </c>
      <c r="D12" s="14"/>
      <c r="E12" s="19"/>
      <c r="F12" s="16" t="s">
        <v>20</v>
      </c>
      <c r="G12" s="17">
        <f t="shared" si="0"/>
        <v>0</v>
      </c>
      <c r="H12" s="19"/>
    </row>
    <row r="13" spans="1:8" s="18" customFormat="1" ht="16" x14ac:dyDescent="0.4">
      <c r="A13" s="33"/>
      <c r="B13" s="35"/>
      <c r="C13" s="13" t="s">
        <v>19</v>
      </c>
      <c r="D13" s="14"/>
      <c r="E13" s="19"/>
      <c r="F13" s="16" t="s">
        <v>20</v>
      </c>
      <c r="G13" s="17">
        <f t="shared" si="0"/>
        <v>0</v>
      </c>
      <c r="H13" s="3"/>
    </row>
    <row r="14" spans="1:8" s="18" customFormat="1" ht="16" x14ac:dyDescent="0.4">
      <c r="A14" s="33"/>
      <c r="B14" s="12"/>
      <c r="C14" s="13" t="s">
        <v>19</v>
      </c>
      <c r="D14" s="14"/>
      <c r="E14" s="19"/>
      <c r="F14" s="16" t="s">
        <v>20</v>
      </c>
      <c r="G14" s="17">
        <f t="shared" si="0"/>
        <v>0</v>
      </c>
      <c r="H14" s="19"/>
    </row>
    <row r="15" spans="1:8" s="18" customFormat="1" ht="16" x14ac:dyDescent="0.4">
      <c r="A15" s="33"/>
      <c r="B15" s="35"/>
      <c r="C15" s="13" t="s">
        <v>19</v>
      </c>
      <c r="D15" s="14"/>
      <c r="E15" s="19"/>
      <c r="F15" s="16"/>
      <c r="G15" s="17"/>
      <c r="H15" s="19"/>
    </row>
    <row r="16" spans="1:8" s="18" customFormat="1" ht="16" x14ac:dyDescent="0.4">
      <c r="A16" s="33"/>
      <c r="B16" s="35"/>
      <c r="C16" s="13" t="s">
        <v>19</v>
      </c>
      <c r="D16" s="14"/>
      <c r="E16" s="19"/>
      <c r="F16" s="16"/>
      <c r="G16" s="17"/>
      <c r="H16" s="19"/>
    </row>
    <row r="17" spans="1:8" s="18" customFormat="1" ht="16" x14ac:dyDescent="0.4">
      <c r="A17" s="33"/>
      <c r="B17" s="35"/>
      <c r="C17" s="13" t="s">
        <v>19</v>
      </c>
      <c r="D17" s="14"/>
      <c r="E17" s="19"/>
      <c r="F17" s="16"/>
      <c r="G17" s="17"/>
      <c r="H17" s="19"/>
    </row>
    <row r="18" spans="1:8" s="18" customFormat="1" ht="16" x14ac:dyDescent="0.4">
      <c r="A18" s="33"/>
      <c r="B18" s="35"/>
      <c r="C18" s="13" t="s">
        <v>19</v>
      </c>
      <c r="D18" s="14"/>
      <c r="E18" s="19"/>
      <c r="F18" s="16"/>
      <c r="G18" s="17"/>
      <c r="H18" s="19"/>
    </row>
    <row r="19" spans="1:8" s="18" customFormat="1" ht="16" x14ac:dyDescent="0.4">
      <c r="A19" s="33"/>
      <c r="B19" s="35"/>
      <c r="C19" s="13" t="s">
        <v>19</v>
      </c>
      <c r="D19" s="14"/>
      <c r="E19" s="19"/>
      <c r="F19" s="16" t="s">
        <v>20</v>
      </c>
      <c r="G19" s="17">
        <f t="shared" si="0"/>
        <v>0</v>
      </c>
      <c r="H19" s="19"/>
    </row>
    <row r="20" spans="1:8" s="18" customFormat="1" ht="16.5" thickBot="1" x14ac:dyDescent="0.45">
      <c r="A20" s="50"/>
      <c r="B20" s="35"/>
      <c r="C20" s="13" t="s">
        <v>19</v>
      </c>
      <c r="D20" s="24"/>
      <c r="E20" s="19"/>
      <c r="F20" s="16" t="s">
        <v>20</v>
      </c>
      <c r="G20" s="17">
        <f t="shared" si="0"/>
        <v>0</v>
      </c>
      <c r="H20" s="19"/>
    </row>
    <row r="21" spans="1:8" ht="24" thickBot="1" x14ac:dyDescent="0.6">
      <c r="A21" s="25" t="s">
        <v>21</v>
      </c>
      <c r="B21" s="26"/>
      <c r="C21" s="26"/>
      <c r="D21" s="27">
        <f>SUM(D6:D20)</f>
        <v>-376.02</v>
      </c>
    </row>
    <row r="22" spans="1:8" ht="15" thickBot="1" x14ac:dyDescent="0.4"/>
    <row r="23" spans="1:8" ht="24" thickBot="1" x14ac:dyDescent="0.6">
      <c r="A23" s="28" t="s">
        <v>22</v>
      </c>
      <c r="B23" s="26" t="s">
        <v>23</v>
      </c>
      <c r="C23" s="26"/>
      <c r="D23" s="29">
        <v>376.02</v>
      </c>
    </row>
    <row r="24" spans="1:8" ht="15" thickBot="1" x14ac:dyDescent="0.4"/>
    <row r="25" spans="1:8" ht="24" thickBot="1" x14ac:dyDescent="0.6">
      <c r="A25" s="25" t="s">
        <v>24</v>
      </c>
      <c r="B25" s="26" t="s">
        <v>25</v>
      </c>
      <c r="C25" s="26"/>
      <c r="D25" s="27">
        <f>D21-D23</f>
        <v>-752.04</v>
      </c>
    </row>
  </sheetData>
  <mergeCells count="1">
    <mergeCell ref="A1:B1"/>
  </mergeCells>
  <conditionalFormatting sqref="D25">
    <cfRule type="cellIs" dxfId="32" priority="1" operator="greaterThanOrEqual">
      <formula>0.01</formula>
    </cfRule>
    <cfRule type="cellIs" dxfId="31" priority="2" operator="lessThanOrEqual">
      <formula>-0.01</formula>
    </cfRule>
    <cfRule type="cellIs" dxfId="30" priority="3" operator="between">
      <formula>-0.01</formula>
      <formula>0.01</formula>
    </cfRule>
  </conditionalFormatting>
  <dataValidations count="1">
    <dataValidation type="textLength" operator="lessThanOrEqual" allowBlank="1" showInputMessage="1" showErrorMessage="1" sqref="E4:E1048576" xr:uid="{CF75F557-9058-475A-9943-8548F6FBDD3F}">
      <formula1>28</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C538-C781-4A29-B5E4-8183A56049AE}">
  <dimension ref="A1:H19"/>
  <sheetViews>
    <sheetView workbookViewId="0">
      <selection activeCell="D28" sqref="D28"/>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6"/>
    </row>
    <row r="3" spans="1:8" ht="16" x14ac:dyDescent="0.4">
      <c r="A3" s="4" t="s">
        <v>3</v>
      </c>
      <c r="B3" s="5"/>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46067</v>
      </c>
      <c r="B6" s="12" t="s">
        <v>109</v>
      </c>
      <c r="C6" s="13" t="s">
        <v>19</v>
      </c>
      <c r="D6" s="14">
        <v>-174</v>
      </c>
      <c r="E6" s="19" t="s">
        <v>110</v>
      </c>
      <c r="F6" s="16" t="s">
        <v>20</v>
      </c>
      <c r="G6" s="17">
        <f t="shared" ref="G6:G9" si="0">$B$2</f>
        <v>0</v>
      </c>
      <c r="H6" s="15" t="s">
        <v>111</v>
      </c>
    </row>
    <row r="7" spans="1:8" s="18" customFormat="1" ht="16" x14ac:dyDescent="0.4">
      <c r="A7" s="11">
        <v>46077</v>
      </c>
      <c r="B7" s="12" t="s">
        <v>112</v>
      </c>
      <c r="C7" s="13" t="s">
        <v>19</v>
      </c>
      <c r="D7" s="14">
        <v>-16.88</v>
      </c>
      <c r="E7" s="19" t="s">
        <v>113</v>
      </c>
      <c r="F7" s="16" t="s">
        <v>20</v>
      </c>
      <c r="G7" s="17">
        <f t="shared" si="0"/>
        <v>0</v>
      </c>
      <c r="H7" s="15" t="s">
        <v>114</v>
      </c>
    </row>
    <row r="8" spans="1:8" s="18" customFormat="1" ht="16" x14ac:dyDescent="0.4">
      <c r="A8" s="11">
        <v>46077</v>
      </c>
      <c r="B8" s="12" t="s">
        <v>112</v>
      </c>
      <c r="C8" s="13" t="s">
        <v>19</v>
      </c>
      <c r="D8" s="14">
        <v>-6.89</v>
      </c>
      <c r="E8" s="19" t="s">
        <v>113</v>
      </c>
      <c r="F8" s="16" t="s">
        <v>20</v>
      </c>
      <c r="G8" s="17">
        <f t="shared" si="0"/>
        <v>0</v>
      </c>
      <c r="H8" s="15" t="s">
        <v>115</v>
      </c>
    </row>
    <row r="9" spans="1:8" s="18" customFormat="1" ht="16" x14ac:dyDescent="0.4">
      <c r="A9" s="11">
        <v>46077</v>
      </c>
      <c r="B9" s="12" t="s">
        <v>112</v>
      </c>
      <c r="C9" s="13" t="s">
        <v>19</v>
      </c>
      <c r="D9" s="14">
        <v>-23.25</v>
      </c>
      <c r="E9" s="19" t="s">
        <v>113</v>
      </c>
      <c r="F9" s="16" t="s">
        <v>20</v>
      </c>
      <c r="G9" s="17">
        <f t="shared" si="0"/>
        <v>0</v>
      </c>
      <c r="H9" s="15" t="s">
        <v>116</v>
      </c>
    </row>
    <row r="10" spans="1:8" s="18" customFormat="1" ht="16" x14ac:dyDescent="0.4">
      <c r="A10" s="11"/>
      <c r="B10" s="21"/>
      <c r="C10" s="13"/>
      <c r="D10" s="14"/>
      <c r="E10" s="19"/>
      <c r="F10" s="16" t="s">
        <v>20</v>
      </c>
      <c r="G10" s="17">
        <f t="shared" ref="G7:G14" si="1">$B$2</f>
        <v>0</v>
      </c>
      <c r="H10" s="3"/>
    </row>
    <row r="11" spans="1:8" s="18" customFormat="1" ht="16" x14ac:dyDescent="0.4">
      <c r="A11" s="11"/>
      <c r="B11" s="21"/>
      <c r="C11" s="13"/>
      <c r="D11" s="14"/>
      <c r="E11" s="19"/>
      <c r="F11" s="16" t="s">
        <v>20</v>
      </c>
      <c r="G11" s="17">
        <f t="shared" si="1"/>
        <v>0</v>
      </c>
      <c r="H11" s="3"/>
    </row>
    <row r="12" spans="1:8" s="18" customFormat="1" ht="16" x14ac:dyDescent="0.4">
      <c r="A12" s="11"/>
      <c r="B12" s="21"/>
      <c r="C12" s="13"/>
      <c r="D12" s="14"/>
      <c r="E12" s="19"/>
      <c r="F12" s="16" t="s">
        <v>20</v>
      </c>
      <c r="G12" s="17">
        <f t="shared" si="1"/>
        <v>0</v>
      </c>
      <c r="H12" s="19"/>
    </row>
    <row r="13" spans="1:8" s="18" customFormat="1" ht="16" x14ac:dyDescent="0.4">
      <c r="A13" s="11"/>
      <c r="B13" s="21"/>
      <c r="C13" s="13"/>
      <c r="D13" s="14"/>
      <c r="E13" s="19"/>
      <c r="F13" s="16" t="s">
        <v>20</v>
      </c>
      <c r="G13" s="17">
        <f t="shared" si="1"/>
        <v>0</v>
      </c>
      <c r="H13" s="19"/>
    </row>
    <row r="14" spans="1:8" s="18" customFormat="1" ht="16.5" thickBot="1" x14ac:dyDescent="0.45">
      <c r="A14" s="22"/>
      <c r="B14" s="23"/>
      <c r="C14" s="13"/>
      <c r="D14" s="24"/>
      <c r="E14" s="19"/>
      <c r="F14" s="16" t="s">
        <v>20</v>
      </c>
      <c r="G14" s="17">
        <f t="shared" si="1"/>
        <v>0</v>
      </c>
      <c r="H14" s="19"/>
    </row>
    <row r="15" spans="1:8" ht="24" thickBot="1" x14ac:dyDescent="0.6">
      <c r="A15" s="25" t="s">
        <v>21</v>
      </c>
      <c r="B15" s="26"/>
      <c r="C15" s="26"/>
      <c r="D15" s="27">
        <f>SUM(D6:D14)</f>
        <v>-221.01999999999998</v>
      </c>
    </row>
    <row r="16" spans="1:8" ht="15" thickBot="1" x14ac:dyDescent="0.4"/>
    <row r="17" spans="1:4" ht="24" thickBot="1" x14ac:dyDescent="0.6">
      <c r="A17" s="28" t="s">
        <v>22</v>
      </c>
      <c r="B17" s="26" t="s">
        <v>23</v>
      </c>
      <c r="C17" s="26"/>
      <c r="D17" s="29">
        <v>-221.02</v>
      </c>
    </row>
    <row r="18" spans="1:4" ht="15" thickBot="1" x14ac:dyDescent="0.4"/>
    <row r="19" spans="1:4" ht="24" thickBot="1" x14ac:dyDescent="0.6">
      <c r="A19" s="25" t="s">
        <v>24</v>
      </c>
      <c r="B19" s="26" t="s">
        <v>25</v>
      </c>
      <c r="C19" s="26"/>
      <c r="D19" s="27">
        <f>D15-D17</f>
        <v>0</v>
      </c>
    </row>
  </sheetData>
  <mergeCells count="1">
    <mergeCell ref="A1:B1"/>
  </mergeCells>
  <conditionalFormatting sqref="D19">
    <cfRule type="cellIs" dxfId="5" priority="1" operator="greaterThanOrEqual">
      <formula>0.01</formula>
    </cfRule>
    <cfRule type="cellIs" dxfId="4" priority="2" operator="lessThanOrEqual">
      <formula>-0.01</formula>
    </cfRule>
    <cfRule type="cellIs" dxfId="3" priority="3" operator="between">
      <formula>-0.01</formula>
      <formula>0.01</formula>
    </cfRule>
  </conditionalFormatting>
  <dataValidations count="1">
    <dataValidation type="textLength" operator="lessThanOrEqual" allowBlank="1" showInputMessage="1" showErrorMessage="1" sqref="E4:E5 E9:E1048576" xr:uid="{52ABEF47-2A2F-4248-9F75-0C05D641F76C}">
      <formula1>28</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E6A7-E747-4B5E-A1A0-3F41CCC558DD}">
  <dimension ref="A1:H30"/>
  <sheetViews>
    <sheetView tabSelected="1" workbookViewId="0">
      <selection activeCell="C18" sqref="C18"/>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39" t="s">
        <v>86</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53" t="s">
        <v>87</v>
      </c>
      <c r="B6" s="30" t="s">
        <v>44</v>
      </c>
      <c r="C6" s="13">
        <v>9</v>
      </c>
      <c r="D6" s="14">
        <v>-34.04</v>
      </c>
      <c r="E6" s="19" t="s">
        <v>45</v>
      </c>
      <c r="F6" s="16" t="s">
        <v>20</v>
      </c>
      <c r="G6" s="17">
        <f>$B$2</f>
        <v>0</v>
      </c>
      <c r="H6" s="15" t="s">
        <v>88</v>
      </c>
    </row>
    <row r="7" spans="1:8" s="18" customFormat="1" ht="16" x14ac:dyDescent="0.4">
      <c r="A7" s="54" t="s">
        <v>89</v>
      </c>
      <c r="B7" s="30" t="s">
        <v>44</v>
      </c>
      <c r="C7" s="13">
        <v>9</v>
      </c>
      <c r="D7" s="24">
        <v>-13.99</v>
      </c>
      <c r="E7" s="19" t="s">
        <v>45</v>
      </c>
      <c r="F7" s="16" t="s">
        <v>20</v>
      </c>
      <c r="G7" s="17">
        <f t="shared" ref="G7:G20" si="0">$B$2</f>
        <v>0</v>
      </c>
      <c r="H7" s="15" t="s">
        <v>88</v>
      </c>
    </row>
    <row r="8" spans="1:8" s="18" customFormat="1" ht="16" x14ac:dyDescent="0.4">
      <c r="A8" s="55" t="s">
        <v>90</v>
      </c>
      <c r="B8" s="41" t="s">
        <v>44</v>
      </c>
      <c r="C8" s="13">
        <v>9</v>
      </c>
      <c r="D8" s="24">
        <v>-33</v>
      </c>
      <c r="E8" s="19" t="s">
        <v>45</v>
      </c>
      <c r="F8" s="16" t="s">
        <v>20</v>
      </c>
      <c r="G8" s="17">
        <f t="shared" si="0"/>
        <v>0</v>
      </c>
      <c r="H8" s="15" t="s">
        <v>88</v>
      </c>
    </row>
    <row r="9" spans="1:8" s="18" customFormat="1" ht="16" x14ac:dyDescent="0.4">
      <c r="A9" s="55" t="s">
        <v>91</v>
      </c>
      <c r="B9" s="41" t="s">
        <v>44</v>
      </c>
      <c r="C9" s="13">
        <v>9</v>
      </c>
      <c r="D9" s="24">
        <v>-11.15</v>
      </c>
      <c r="E9" s="19" t="s">
        <v>45</v>
      </c>
      <c r="F9" s="16" t="s">
        <v>20</v>
      </c>
      <c r="G9" s="17">
        <f t="shared" si="0"/>
        <v>0</v>
      </c>
      <c r="H9" s="15" t="s">
        <v>88</v>
      </c>
    </row>
    <row r="10" spans="1:8" s="18" customFormat="1" ht="16" x14ac:dyDescent="0.4">
      <c r="A10" s="55" t="s">
        <v>92</v>
      </c>
      <c r="B10" s="41" t="s">
        <v>44</v>
      </c>
      <c r="C10" s="13">
        <v>9</v>
      </c>
      <c r="D10" s="24">
        <v>-32.770000000000003</v>
      </c>
      <c r="E10" s="19" t="s">
        <v>45</v>
      </c>
      <c r="F10" s="16" t="s">
        <v>20</v>
      </c>
      <c r="G10" s="17">
        <f t="shared" si="0"/>
        <v>0</v>
      </c>
      <c r="H10" s="15" t="s">
        <v>88</v>
      </c>
    </row>
    <row r="11" spans="1:8" s="18" customFormat="1" ht="16" x14ac:dyDescent="0.4">
      <c r="A11" s="55" t="s">
        <v>93</v>
      </c>
      <c r="B11" s="41" t="s">
        <v>44</v>
      </c>
      <c r="C11" s="13">
        <v>9</v>
      </c>
      <c r="D11" s="24">
        <v>-11.28</v>
      </c>
      <c r="E11" s="19" t="s">
        <v>45</v>
      </c>
      <c r="F11" s="16" t="s">
        <v>20</v>
      </c>
      <c r="G11" s="17">
        <f t="shared" si="0"/>
        <v>0</v>
      </c>
      <c r="H11" s="15" t="s">
        <v>88</v>
      </c>
    </row>
    <row r="12" spans="1:8" s="18" customFormat="1" ht="16" x14ac:dyDescent="0.4">
      <c r="A12" s="55" t="s">
        <v>94</v>
      </c>
      <c r="B12" s="41" t="s">
        <v>44</v>
      </c>
      <c r="C12" s="13">
        <v>9</v>
      </c>
      <c r="D12" s="24">
        <v>-25.67</v>
      </c>
      <c r="E12" s="19" t="s">
        <v>45</v>
      </c>
      <c r="F12" s="16" t="s">
        <v>20</v>
      </c>
      <c r="G12" s="17">
        <f t="shared" si="0"/>
        <v>0</v>
      </c>
      <c r="H12" s="15" t="s">
        <v>88</v>
      </c>
    </row>
    <row r="13" spans="1:8" s="18" customFormat="1" ht="16" x14ac:dyDescent="0.4">
      <c r="A13" s="55">
        <v>46025</v>
      </c>
      <c r="B13" s="41" t="s">
        <v>44</v>
      </c>
      <c r="C13" s="13">
        <v>9</v>
      </c>
      <c r="D13" s="24">
        <v>-9.76</v>
      </c>
      <c r="E13" s="19" t="s">
        <v>45</v>
      </c>
      <c r="F13" s="16" t="s">
        <v>20</v>
      </c>
      <c r="G13" s="17">
        <f t="shared" si="0"/>
        <v>0</v>
      </c>
      <c r="H13" s="15" t="s">
        <v>88</v>
      </c>
    </row>
    <row r="14" spans="1:8" s="18" customFormat="1" ht="16" x14ac:dyDescent="0.4">
      <c r="A14" s="55">
        <v>46084</v>
      </c>
      <c r="B14" s="41" t="s">
        <v>44</v>
      </c>
      <c r="C14" s="13">
        <v>9</v>
      </c>
      <c r="D14" s="24">
        <v>-5.96</v>
      </c>
      <c r="E14" s="19" t="s">
        <v>45</v>
      </c>
      <c r="F14" s="16" t="s">
        <v>20</v>
      </c>
      <c r="G14" s="17">
        <f t="shared" si="0"/>
        <v>0</v>
      </c>
      <c r="H14" s="15" t="s">
        <v>88</v>
      </c>
    </row>
    <row r="15" spans="1:8" s="18" customFormat="1" ht="16" x14ac:dyDescent="0.4">
      <c r="A15" s="55">
        <v>46084</v>
      </c>
      <c r="B15" s="41" t="s">
        <v>44</v>
      </c>
      <c r="C15" s="13">
        <v>9</v>
      </c>
      <c r="D15" s="24">
        <v>-19.510000000000002</v>
      </c>
      <c r="E15" s="19" t="s">
        <v>45</v>
      </c>
      <c r="F15" s="16" t="s">
        <v>20</v>
      </c>
      <c r="G15" s="17">
        <f t="shared" si="0"/>
        <v>0</v>
      </c>
      <c r="H15" s="15" t="s">
        <v>88</v>
      </c>
    </row>
    <row r="16" spans="1:8" s="18" customFormat="1" ht="16" x14ac:dyDescent="0.4">
      <c r="A16" s="55">
        <v>46145</v>
      </c>
      <c r="B16" s="41" t="s">
        <v>44</v>
      </c>
      <c r="C16" s="13">
        <v>9</v>
      </c>
      <c r="D16" s="24">
        <v>-30.51</v>
      </c>
      <c r="E16" s="19" t="s">
        <v>45</v>
      </c>
      <c r="F16" s="16" t="s">
        <v>20</v>
      </c>
      <c r="G16" s="17">
        <f t="shared" si="0"/>
        <v>0</v>
      </c>
      <c r="H16" s="15" t="s">
        <v>88</v>
      </c>
    </row>
    <row r="17" spans="1:8" s="18" customFormat="1" ht="16" x14ac:dyDescent="0.4">
      <c r="A17" s="55">
        <v>46145</v>
      </c>
      <c r="B17" s="41" t="s">
        <v>44</v>
      </c>
      <c r="C17" s="13">
        <v>9</v>
      </c>
      <c r="D17" s="24">
        <v>-12.32</v>
      </c>
      <c r="E17" s="19" t="s">
        <v>45</v>
      </c>
      <c r="F17" s="16" t="s">
        <v>20</v>
      </c>
      <c r="G17" s="17">
        <f t="shared" si="0"/>
        <v>0</v>
      </c>
      <c r="H17" s="15" t="s">
        <v>88</v>
      </c>
    </row>
    <row r="18" spans="1:8" s="18" customFormat="1" ht="16" x14ac:dyDescent="0.4">
      <c r="A18" s="55">
        <v>46206</v>
      </c>
      <c r="B18" s="41" t="s">
        <v>44</v>
      </c>
      <c r="C18" s="13">
        <v>9</v>
      </c>
      <c r="D18" s="24">
        <v>-59.59</v>
      </c>
      <c r="E18" s="19" t="s">
        <v>45</v>
      </c>
      <c r="F18" s="16" t="s">
        <v>20</v>
      </c>
      <c r="G18" s="17">
        <f t="shared" si="0"/>
        <v>0</v>
      </c>
      <c r="H18" s="15" t="s">
        <v>88</v>
      </c>
    </row>
    <row r="19" spans="1:8" s="18" customFormat="1" ht="16" x14ac:dyDescent="0.4">
      <c r="A19" s="55">
        <v>46268</v>
      </c>
      <c r="B19" s="41" t="s">
        <v>44</v>
      </c>
      <c r="C19" s="13">
        <v>9</v>
      </c>
      <c r="D19" s="24">
        <v>-67.55</v>
      </c>
      <c r="E19" s="19" t="s">
        <v>45</v>
      </c>
      <c r="F19" s="16" t="s">
        <v>20</v>
      </c>
      <c r="G19" s="17">
        <f t="shared" si="0"/>
        <v>0</v>
      </c>
      <c r="H19" s="15" t="s">
        <v>88</v>
      </c>
    </row>
    <row r="20" spans="1:8" s="18" customFormat="1" ht="16" x14ac:dyDescent="0.4">
      <c r="A20" s="55">
        <v>46268</v>
      </c>
      <c r="B20" s="41" t="s">
        <v>44</v>
      </c>
      <c r="C20" s="13">
        <v>9</v>
      </c>
      <c r="D20" s="24">
        <v>-3.45</v>
      </c>
      <c r="E20" s="19" t="s">
        <v>45</v>
      </c>
      <c r="F20" s="16" t="s">
        <v>20</v>
      </c>
      <c r="G20" s="17">
        <f t="shared" si="0"/>
        <v>0</v>
      </c>
      <c r="H20" s="15" t="s">
        <v>88</v>
      </c>
    </row>
    <row r="21" spans="1:8" s="18" customFormat="1" ht="16" x14ac:dyDescent="0.4">
      <c r="A21" s="40"/>
      <c r="B21" s="41"/>
      <c r="C21" s="13"/>
      <c r="D21" s="24"/>
      <c r="E21" s="19"/>
      <c r="F21" s="16"/>
      <c r="G21" s="17"/>
      <c r="H21" s="15"/>
    </row>
    <row r="22" spans="1:8" s="18" customFormat="1" ht="16" x14ac:dyDescent="0.4">
      <c r="A22" s="40"/>
      <c r="B22" s="41"/>
      <c r="C22" s="13"/>
      <c r="D22" s="24"/>
      <c r="E22" s="19"/>
      <c r="F22" s="16"/>
      <c r="G22" s="17"/>
      <c r="H22" s="15"/>
    </row>
    <row r="23" spans="1:8" s="18" customFormat="1" ht="16" x14ac:dyDescent="0.4">
      <c r="A23" s="40"/>
      <c r="B23" s="41"/>
      <c r="C23" s="13"/>
      <c r="D23" s="24"/>
      <c r="E23" s="19"/>
      <c r="F23" s="16"/>
      <c r="G23" s="17"/>
      <c r="H23" s="15"/>
    </row>
    <row r="24" spans="1:8" s="18" customFormat="1" ht="16" x14ac:dyDescent="0.4">
      <c r="A24" s="40"/>
      <c r="B24" s="41"/>
      <c r="C24" s="13"/>
      <c r="D24" s="24"/>
      <c r="E24" s="19"/>
      <c r="F24" s="16"/>
      <c r="G24" s="17"/>
      <c r="H24" s="15"/>
    </row>
    <row r="25" spans="1:8" s="18" customFormat="1" ht="16.5" thickBot="1" x14ac:dyDescent="0.45">
      <c r="A25" s="40"/>
      <c r="B25" s="41"/>
      <c r="C25" s="13"/>
      <c r="D25" s="24"/>
      <c r="E25" s="19"/>
      <c r="F25" s="16"/>
      <c r="G25" s="17"/>
      <c r="H25" s="15"/>
    </row>
    <row r="26" spans="1:8" ht="24" thickBot="1" x14ac:dyDescent="0.6">
      <c r="A26" s="25" t="s">
        <v>21</v>
      </c>
      <c r="B26" s="26"/>
      <c r="C26" s="26"/>
      <c r="D26" s="27">
        <f>SUM(D6:D25)</f>
        <v>-370.55</v>
      </c>
    </row>
    <row r="27" spans="1:8" ht="15" thickBot="1" x14ac:dyDescent="0.4"/>
    <row r="28" spans="1:8" ht="24" thickBot="1" x14ac:dyDescent="0.6">
      <c r="A28" s="28" t="s">
        <v>22</v>
      </c>
      <c r="B28" s="26" t="s">
        <v>23</v>
      </c>
      <c r="C28" s="26"/>
      <c r="D28" s="29">
        <v>370.55</v>
      </c>
    </row>
    <row r="29" spans="1:8" ht="15" thickBot="1" x14ac:dyDescent="0.4"/>
    <row r="30" spans="1:8" ht="24" thickBot="1" x14ac:dyDescent="0.6">
      <c r="A30" s="25" t="s">
        <v>24</v>
      </c>
      <c r="B30" s="26" t="s">
        <v>25</v>
      </c>
      <c r="C30" s="26"/>
      <c r="D30" s="27">
        <v>0</v>
      </c>
    </row>
  </sheetData>
  <mergeCells count="1">
    <mergeCell ref="A1:B1"/>
  </mergeCells>
  <conditionalFormatting sqref="D30">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4:E1048576" xr:uid="{2F1CA0C0-78F3-4654-ADE5-989D0160BF96}">
      <formula1>28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18FD-5D62-4405-BE7A-44FA8D05A82D}">
  <dimension ref="A1:H21"/>
  <sheetViews>
    <sheetView workbookViewId="0">
      <selection activeCell="G18" sqref="G18"/>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40</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t="s">
        <v>76</v>
      </c>
      <c r="B6" s="52" t="s">
        <v>77</v>
      </c>
      <c r="C6" s="13" t="s">
        <v>19</v>
      </c>
      <c r="D6" s="14">
        <v>-244.8</v>
      </c>
      <c r="E6" s="15" t="s">
        <v>78</v>
      </c>
      <c r="F6" s="16" t="s">
        <v>20</v>
      </c>
      <c r="G6" s="17">
        <f>$B$2</f>
        <v>0</v>
      </c>
      <c r="H6" s="15" t="s">
        <v>79</v>
      </c>
    </row>
    <row r="7" spans="1:8" s="18" customFormat="1" ht="16" x14ac:dyDescent="0.4">
      <c r="A7" s="11"/>
      <c r="B7" s="20"/>
      <c r="C7" s="13"/>
      <c r="D7" s="14"/>
      <c r="E7" s="19"/>
      <c r="F7" s="16"/>
      <c r="G7" s="17"/>
      <c r="H7" s="19"/>
    </row>
    <row r="8" spans="1:8" s="18" customFormat="1" ht="16" x14ac:dyDescent="0.4">
      <c r="A8" s="11"/>
      <c r="B8" s="21"/>
      <c r="C8" s="13"/>
      <c r="D8" s="14"/>
      <c r="E8" s="19"/>
      <c r="F8" s="16"/>
      <c r="G8" s="17"/>
      <c r="H8" s="19"/>
    </row>
    <row r="9" spans="1:8" s="18" customFormat="1" ht="16" x14ac:dyDescent="0.4">
      <c r="A9" s="11"/>
      <c r="B9" s="21"/>
      <c r="C9" s="13"/>
      <c r="D9" s="14"/>
      <c r="E9" s="19"/>
      <c r="F9" s="16"/>
      <c r="G9" s="17"/>
      <c r="H9" s="19"/>
    </row>
    <row r="10" spans="1:8" s="18" customFormat="1" ht="16" x14ac:dyDescent="0.4">
      <c r="A10" s="11"/>
      <c r="B10" s="21"/>
      <c r="C10" s="13"/>
      <c r="D10" s="14"/>
      <c r="E10" s="19"/>
      <c r="F10" s="16"/>
      <c r="G10" s="17"/>
      <c r="H10" s="19"/>
    </row>
    <row r="11" spans="1:8" s="18" customFormat="1" ht="16" x14ac:dyDescent="0.4">
      <c r="A11" s="11"/>
      <c r="B11" s="21"/>
      <c r="C11" s="13"/>
      <c r="D11" s="14"/>
      <c r="E11" s="19"/>
      <c r="F11" s="16"/>
      <c r="G11" s="17"/>
      <c r="H11" s="19"/>
    </row>
    <row r="12" spans="1:8" s="18" customFormat="1" ht="16" x14ac:dyDescent="0.4">
      <c r="A12" s="11"/>
      <c r="B12" s="21"/>
      <c r="C12" s="13"/>
      <c r="D12" s="14"/>
      <c r="E12" s="19"/>
      <c r="F12" s="16"/>
      <c r="G12" s="17"/>
      <c r="H12" s="3"/>
    </row>
    <row r="13" spans="1:8" s="18" customFormat="1" ht="16" x14ac:dyDescent="0.4">
      <c r="A13" s="11"/>
      <c r="B13" s="21"/>
      <c r="C13" s="13"/>
      <c r="D13" s="14"/>
      <c r="E13" s="19"/>
      <c r="F13" s="16"/>
      <c r="G13" s="17"/>
      <c r="H13" s="3"/>
    </row>
    <row r="14" spans="1:8" s="18" customFormat="1" ht="16" x14ac:dyDescent="0.4">
      <c r="A14" s="11"/>
      <c r="B14" s="21"/>
      <c r="C14" s="13"/>
      <c r="D14" s="14"/>
      <c r="E14" s="19"/>
      <c r="F14" s="16"/>
      <c r="G14" s="17"/>
      <c r="H14" s="19"/>
    </row>
    <row r="15" spans="1:8" s="18" customFormat="1" ht="16" x14ac:dyDescent="0.4">
      <c r="A15" s="11"/>
      <c r="B15" s="21"/>
      <c r="C15" s="13"/>
      <c r="D15" s="14"/>
      <c r="E15" s="19"/>
      <c r="F15" s="16"/>
      <c r="G15" s="17"/>
      <c r="H15" s="19"/>
    </row>
    <row r="16" spans="1:8" s="18" customFormat="1" ht="16.5" thickBot="1" x14ac:dyDescent="0.45">
      <c r="A16" s="22"/>
      <c r="B16" s="23"/>
      <c r="C16" s="13"/>
      <c r="D16" s="24"/>
      <c r="E16" s="19"/>
      <c r="F16" s="16"/>
      <c r="G16" s="17"/>
      <c r="H16" s="19"/>
    </row>
    <row r="17" spans="1:4" ht="24" thickBot="1" x14ac:dyDescent="0.6">
      <c r="A17" s="25" t="s">
        <v>21</v>
      </c>
      <c r="B17" s="26"/>
      <c r="C17" s="26"/>
      <c r="D17" s="27">
        <f>SUM(D6:D16)</f>
        <v>-244.8</v>
      </c>
    </row>
    <row r="18" spans="1:4" ht="15" thickBot="1" x14ac:dyDescent="0.4"/>
    <row r="19" spans="1:4" ht="24" thickBot="1" x14ac:dyDescent="0.6">
      <c r="A19" s="28" t="s">
        <v>22</v>
      </c>
      <c r="B19" s="26" t="s">
        <v>23</v>
      </c>
      <c r="C19" s="26"/>
      <c r="D19" s="29">
        <v>244.8</v>
      </c>
    </row>
    <row r="20" spans="1:4" ht="15" thickBot="1" x14ac:dyDescent="0.4"/>
    <row r="21" spans="1:4" ht="24" thickBot="1" x14ac:dyDescent="0.6">
      <c r="A21" s="25" t="s">
        <v>24</v>
      </c>
      <c r="B21" s="26" t="s">
        <v>25</v>
      </c>
      <c r="C21" s="26"/>
      <c r="D21" s="27">
        <f>D17-D19</f>
        <v>-489.6</v>
      </c>
    </row>
  </sheetData>
  <mergeCells count="1">
    <mergeCell ref="A1:B1"/>
  </mergeCells>
  <conditionalFormatting sqref="D21">
    <cfRule type="cellIs" dxfId="29" priority="1" operator="greaterThanOrEqual">
      <formula>0.01</formula>
    </cfRule>
    <cfRule type="cellIs" dxfId="28" priority="2" operator="lessThanOrEqual">
      <formula>-0.01</formula>
    </cfRule>
    <cfRule type="cellIs" dxfId="27" priority="3" operator="between">
      <formula>-0.01</formula>
      <formula>0.01</formula>
    </cfRule>
  </conditionalFormatting>
  <dataValidations count="1">
    <dataValidation type="textLength" operator="lessThanOrEqual" allowBlank="1" showInputMessage="1" showErrorMessage="1" sqref="E4:E1048576" xr:uid="{2100DDBC-6271-4361-BD8B-2EF271CC640E}">
      <formula1>28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16CA-93D8-45F4-8193-CE2216B968E1}">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48</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46071</v>
      </c>
      <c r="B6" s="21" t="s">
        <v>104</v>
      </c>
      <c r="C6" s="13" t="s">
        <v>27</v>
      </c>
      <c r="D6" s="14">
        <v>-368</v>
      </c>
      <c r="E6" s="15" t="s">
        <v>105</v>
      </c>
      <c r="F6" s="16" t="s">
        <v>20</v>
      </c>
      <c r="G6" s="17">
        <f>$B$2</f>
        <v>0</v>
      </c>
      <c r="H6" s="15" t="s">
        <v>106</v>
      </c>
    </row>
    <row r="7" spans="1:8" s="18" customFormat="1" ht="16" x14ac:dyDescent="0.4">
      <c r="A7" s="11"/>
      <c r="B7" s="21"/>
      <c r="C7" s="13"/>
      <c r="D7" s="14"/>
      <c r="E7" s="19"/>
      <c r="F7" s="16" t="s">
        <v>20</v>
      </c>
      <c r="G7" s="17">
        <f t="shared" ref="G7:G16" si="0">$B$2</f>
        <v>0</v>
      </c>
      <c r="H7" s="19"/>
    </row>
    <row r="8" spans="1:8" s="18" customFormat="1" ht="16" x14ac:dyDescent="0.4">
      <c r="A8" s="11"/>
      <c r="B8" s="21"/>
      <c r="C8" s="13"/>
      <c r="D8" s="14"/>
      <c r="E8" s="19"/>
      <c r="F8" s="16" t="s">
        <v>20</v>
      </c>
      <c r="G8" s="17">
        <f t="shared" si="0"/>
        <v>0</v>
      </c>
      <c r="H8" s="19"/>
    </row>
    <row r="9" spans="1:8" s="18" customFormat="1" ht="16" x14ac:dyDescent="0.4">
      <c r="A9" s="11"/>
      <c r="B9" s="21"/>
      <c r="C9" s="13"/>
      <c r="D9" s="14"/>
      <c r="E9" s="19"/>
      <c r="F9" s="16" t="s">
        <v>20</v>
      </c>
      <c r="G9" s="17">
        <f t="shared" si="0"/>
        <v>0</v>
      </c>
      <c r="H9" s="19"/>
    </row>
    <row r="10" spans="1:8" s="18" customFormat="1" ht="16" x14ac:dyDescent="0.4">
      <c r="A10" s="11"/>
      <c r="B10" s="21"/>
      <c r="C10" s="13"/>
      <c r="D10" s="14"/>
      <c r="E10" s="19"/>
      <c r="F10" s="16" t="s">
        <v>20</v>
      </c>
      <c r="G10" s="17">
        <f t="shared" si="0"/>
        <v>0</v>
      </c>
      <c r="H10" s="19"/>
    </row>
    <row r="11" spans="1:8" s="18" customFormat="1" ht="16" x14ac:dyDescent="0.4">
      <c r="A11" s="11"/>
      <c r="B11" s="21"/>
      <c r="C11" s="13"/>
      <c r="D11" s="14"/>
      <c r="E11" s="19"/>
      <c r="F11" s="16" t="s">
        <v>20</v>
      </c>
      <c r="G11" s="17">
        <f t="shared" si="0"/>
        <v>0</v>
      </c>
      <c r="H11" s="19"/>
    </row>
    <row r="12" spans="1:8" s="18" customFormat="1" ht="16" x14ac:dyDescent="0.4">
      <c r="A12" s="11"/>
      <c r="B12" s="21"/>
      <c r="C12" s="13"/>
      <c r="D12" s="14"/>
      <c r="E12" s="19"/>
      <c r="F12" s="16" t="s">
        <v>20</v>
      </c>
      <c r="G12" s="17">
        <f t="shared" si="0"/>
        <v>0</v>
      </c>
      <c r="H12" s="3"/>
    </row>
    <row r="13" spans="1:8" s="18" customFormat="1" ht="16" x14ac:dyDescent="0.4">
      <c r="A13" s="11"/>
      <c r="B13" s="21"/>
      <c r="C13" s="13"/>
      <c r="D13" s="14"/>
      <c r="E13" s="19"/>
      <c r="F13" s="16" t="s">
        <v>20</v>
      </c>
      <c r="G13" s="17">
        <f t="shared" si="0"/>
        <v>0</v>
      </c>
      <c r="H13" s="3"/>
    </row>
    <row r="14" spans="1:8" s="18" customFormat="1" ht="16" x14ac:dyDescent="0.4">
      <c r="A14" s="11"/>
      <c r="B14" s="21"/>
      <c r="C14" s="13"/>
      <c r="D14" s="14"/>
      <c r="E14" s="19"/>
      <c r="F14" s="16" t="s">
        <v>20</v>
      </c>
      <c r="G14" s="17">
        <f t="shared" si="0"/>
        <v>0</v>
      </c>
      <c r="H14" s="19"/>
    </row>
    <row r="15" spans="1:8" s="18" customFormat="1" ht="16" x14ac:dyDescent="0.4">
      <c r="A15" s="11"/>
      <c r="B15" s="21"/>
      <c r="C15" s="13"/>
      <c r="D15" s="14"/>
      <c r="E15" s="19"/>
      <c r="F15" s="16" t="s">
        <v>20</v>
      </c>
      <c r="G15" s="17">
        <f t="shared" si="0"/>
        <v>0</v>
      </c>
      <c r="H15" s="19"/>
    </row>
    <row r="16" spans="1:8" s="18" customFormat="1" ht="16.5" thickBot="1" x14ac:dyDescent="0.45">
      <c r="A16" s="22"/>
      <c r="B16" s="23"/>
      <c r="C16" s="13"/>
      <c r="D16" s="24"/>
      <c r="E16" s="19"/>
      <c r="F16" s="16" t="s">
        <v>20</v>
      </c>
      <c r="G16" s="17">
        <f t="shared" si="0"/>
        <v>0</v>
      </c>
      <c r="H16" s="19"/>
    </row>
    <row r="17" spans="1:4" ht="24" thickBot="1" x14ac:dyDescent="0.6">
      <c r="A17" s="25" t="s">
        <v>21</v>
      </c>
      <c r="B17" s="26"/>
      <c r="C17" s="26"/>
      <c r="D17" s="27">
        <f>SUM(D6:D16)</f>
        <v>-368</v>
      </c>
    </row>
    <row r="18" spans="1:4" ht="15" thickBot="1" x14ac:dyDescent="0.4"/>
    <row r="19" spans="1:4" ht="24" thickBot="1" x14ac:dyDescent="0.6">
      <c r="A19" s="28" t="s">
        <v>22</v>
      </c>
      <c r="B19" s="26" t="s">
        <v>23</v>
      </c>
      <c r="C19" s="26"/>
      <c r="D19" s="29">
        <v>368</v>
      </c>
    </row>
    <row r="20" spans="1:4" ht="15" thickBot="1" x14ac:dyDescent="0.4"/>
    <row r="21" spans="1:4" ht="24" thickBot="1" x14ac:dyDescent="0.6">
      <c r="A21" s="25" t="s">
        <v>24</v>
      </c>
      <c r="B21" s="26" t="s">
        <v>25</v>
      </c>
      <c r="C21" s="26"/>
      <c r="D21" s="27">
        <f>D17-D19</f>
        <v>-736</v>
      </c>
    </row>
  </sheetData>
  <mergeCells count="1">
    <mergeCell ref="A1:B1"/>
  </mergeCells>
  <conditionalFormatting sqref="D21">
    <cfRule type="cellIs" dxfId="26" priority="1" operator="greaterThanOrEqual">
      <formula>0.01</formula>
    </cfRule>
    <cfRule type="cellIs" dxfId="25" priority="2" operator="lessThanOrEqual">
      <formula>-0.01</formula>
    </cfRule>
    <cfRule type="cellIs" dxfId="24" priority="3" operator="between">
      <formula>-0.01</formula>
      <formula>0.01</formula>
    </cfRule>
  </conditionalFormatting>
  <dataValidations count="1">
    <dataValidation type="textLength" operator="lessThanOrEqual" allowBlank="1" showInputMessage="1" showErrorMessage="1" sqref="E4:E1048576" xr:uid="{56A5E769-513D-40EC-9A71-00C03ABB737F}">
      <formula1>28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148D-9BF1-4BFB-B6B7-691AD4B025BF}">
  <dimension ref="A1:H26"/>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48</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46064</v>
      </c>
      <c r="B6" s="30" t="s">
        <v>33</v>
      </c>
      <c r="C6" s="13">
        <v>9</v>
      </c>
      <c r="D6" s="14">
        <v>-12.39</v>
      </c>
      <c r="E6" s="19" t="s">
        <v>34</v>
      </c>
      <c r="F6" s="16" t="s">
        <v>20</v>
      </c>
      <c r="G6" s="17">
        <f>$B$2</f>
        <v>0</v>
      </c>
      <c r="H6" s="19" t="s">
        <v>35</v>
      </c>
    </row>
    <row r="7" spans="1:8" s="18" customFormat="1" ht="16" x14ac:dyDescent="0.4">
      <c r="A7" s="11">
        <v>46070</v>
      </c>
      <c r="B7" s="30" t="s">
        <v>33</v>
      </c>
      <c r="C7" s="13">
        <v>9</v>
      </c>
      <c r="D7" s="14">
        <v>-328</v>
      </c>
      <c r="E7" s="19" t="s">
        <v>34</v>
      </c>
      <c r="F7" s="16" t="s">
        <v>20</v>
      </c>
      <c r="G7" s="17">
        <f t="shared" ref="G7:G21" si="0">$B$2</f>
        <v>0</v>
      </c>
      <c r="H7" s="19" t="s">
        <v>35</v>
      </c>
    </row>
    <row r="8" spans="1:8" s="18" customFormat="1" ht="16" x14ac:dyDescent="0.4">
      <c r="A8" s="11">
        <v>46070</v>
      </c>
      <c r="B8" s="30" t="s">
        <v>32</v>
      </c>
      <c r="C8" s="13" t="s">
        <v>19</v>
      </c>
      <c r="D8" s="14">
        <v>-29.94</v>
      </c>
      <c r="E8" s="19" t="s">
        <v>67</v>
      </c>
      <c r="F8" s="16" t="s">
        <v>20</v>
      </c>
      <c r="G8" s="17">
        <f t="shared" si="0"/>
        <v>0</v>
      </c>
      <c r="H8" s="19" t="s">
        <v>68</v>
      </c>
    </row>
    <row r="9" spans="1:8" s="18" customFormat="1" ht="16" x14ac:dyDescent="0.4">
      <c r="A9" s="11">
        <v>46081</v>
      </c>
      <c r="B9" s="30" t="s">
        <v>33</v>
      </c>
      <c r="C9" s="13">
        <v>9</v>
      </c>
      <c r="D9" s="51">
        <v>-344</v>
      </c>
      <c r="E9" s="19" t="s">
        <v>34</v>
      </c>
      <c r="F9" s="16" t="s">
        <v>20</v>
      </c>
      <c r="G9" s="17">
        <f t="shared" si="0"/>
        <v>0</v>
      </c>
      <c r="H9" s="19" t="s">
        <v>35</v>
      </c>
    </row>
    <row r="10" spans="1:8" s="18" customFormat="1" ht="16" x14ac:dyDescent="0.4">
      <c r="A10" s="11">
        <v>46083</v>
      </c>
      <c r="B10" s="30" t="s">
        <v>69</v>
      </c>
      <c r="C10" s="13" t="s">
        <v>19</v>
      </c>
      <c r="D10" s="14">
        <v>-74.34</v>
      </c>
      <c r="E10" s="19" t="s">
        <v>70</v>
      </c>
      <c r="F10" s="16" t="s">
        <v>20</v>
      </c>
      <c r="G10" s="17">
        <f t="shared" si="0"/>
        <v>0</v>
      </c>
      <c r="H10" s="19" t="s">
        <v>71</v>
      </c>
    </row>
    <row r="11" spans="1:8" s="18" customFormat="1" ht="16" x14ac:dyDescent="0.4">
      <c r="A11" s="11">
        <v>46084</v>
      </c>
      <c r="B11" s="30" t="s">
        <v>32</v>
      </c>
      <c r="C11" s="13" t="s">
        <v>19</v>
      </c>
      <c r="D11" s="14">
        <v>-42.97</v>
      </c>
      <c r="E11" s="19" t="s">
        <v>72</v>
      </c>
      <c r="F11" s="16" t="s">
        <v>20</v>
      </c>
      <c r="G11" s="17">
        <f t="shared" si="0"/>
        <v>0</v>
      </c>
      <c r="H11" s="19" t="s">
        <v>73</v>
      </c>
    </row>
    <row r="12" spans="1:8" s="18" customFormat="1" ht="16" x14ac:dyDescent="0.4">
      <c r="A12" s="11">
        <v>46085</v>
      </c>
      <c r="B12" s="30" t="s">
        <v>32</v>
      </c>
      <c r="C12" s="13" t="s">
        <v>19</v>
      </c>
      <c r="D12" s="14">
        <v>-26.99</v>
      </c>
      <c r="E12" s="19" t="s">
        <v>74</v>
      </c>
      <c r="F12" s="16" t="s">
        <v>20</v>
      </c>
      <c r="G12" s="17">
        <f t="shared" si="0"/>
        <v>0</v>
      </c>
      <c r="H12" s="19" t="s">
        <v>75</v>
      </c>
    </row>
    <row r="13" spans="1:8" s="18" customFormat="1" ht="16" x14ac:dyDescent="0.4">
      <c r="A13" s="11"/>
      <c r="B13" s="30"/>
      <c r="C13" s="13"/>
      <c r="D13" s="14"/>
      <c r="E13" s="19"/>
      <c r="F13" s="16" t="s">
        <v>20</v>
      </c>
      <c r="G13" s="17">
        <f t="shared" si="0"/>
        <v>0</v>
      </c>
      <c r="H13" s="19"/>
    </row>
    <row r="14" spans="1:8" s="18" customFormat="1" ht="16" x14ac:dyDescent="0.4">
      <c r="A14" s="11"/>
      <c r="B14" s="30"/>
      <c r="C14" s="13"/>
      <c r="D14" s="14"/>
      <c r="E14" s="19"/>
      <c r="F14" s="16" t="s">
        <v>20</v>
      </c>
      <c r="G14" s="17">
        <f t="shared" si="0"/>
        <v>0</v>
      </c>
      <c r="H14" s="19"/>
    </row>
    <row r="15" spans="1:8" s="18" customFormat="1" ht="16" x14ac:dyDescent="0.4">
      <c r="A15" s="11"/>
      <c r="B15" s="30"/>
      <c r="C15" s="13"/>
      <c r="D15" s="14"/>
      <c r="E15" s="19"/>
      <c r="F15" s="16" t="s">
        <v>20</v>
      </c>
      <c r="G15" s="17">
        <f t="shared" si="0"/>
        <v>0</v>
      </c>
      <c r="H15" s="19"/>
    </row>
    <row r="16" spans="1:8" s="18" customFormat="1" ht="16" x14ac:dyDescent="0.4">
      <c r="A16" s="11"/>
      <c r="B16" s="30"/>
      <c r="C16" s="13"/>
      <c r="D16" s="14"/>
      <c r="E16" s="19"/>
      <c r="F16" s="16" t="s">
        <v>20</v>
      </c>
      <c r="G16" s="17">
        <f t="shared" si="0"/>
        <v>0</v>
      </c>
      <c r="H16" s="19"/>
    </row>
    <row r="17" spans="1:8" s="18" customFormat="1" ht="16" x14ac:dyDescent="0.4">
      <c r="A17" s="11"/>
      <c r="B17" s="30"/>
      <c r="C17" s="13"/>
      <c r="D17" s="14"/>
      <c r="E17" s="19"/>
      <c r="F17" s="16" t="s">
        <v>20</v>
      </c>
      <c r="G17" s="17">
        <f t="shared" si="0"/>
        <v>0</v>
      </c>
      <c r="H17" s="19"/>
    </row>
    <row r="18" spans="1:8" s="18" customFormat="1" ht="16" x14ac:dyDescent="0.4">
      <c r="A18" s="11"/>
      <c r="B18" s="30"/>
      <c r="C18" s="13"/>
      <c r="D18" s="14"/>
      <c r="E18" s="19"/>
      <c r="F18" s="16" t="s">
        <v>20</v>
      </c>
      <c r="G18" s="17">
        <f t="shared" si="0"/>
        <v>0</v>
      </c>
      <c r="H18" s="19"/>
    </row>
    <row r="19" spans="1:8" s="18" customFormat="1" ht="16" x14ac:dyDescent="0.4">
      <c r="A19" s="11"/>
      <c r="B19" s="30"/>
      <c r="C19" s="13"/>
      <c r="D19" s="14"/>
      <c r="E19" s="19"/>
      <c r="F19" s="16" t="s">
        <v>20</v>
      </c>
      <c r="G19" s="17">
        <f t="shared" si="0"/>
        <v>0</v>
      </c>
      <c r="H19" s="19"/>
    </row>
    <row r="20" spans="1:8" s="18" customFormat="1" ht="16" x14ac:dyDescent="0.4">
      <c r="A20" s="11"/>
      <c r="B20" s="30"/>
      <c r="C20" s="13"/>
      <c r="D20" s="14"/>
      <c r="E20" s="19"/>
      <c r="F20" s="16" t="s">
        <v>20</v>
      </c>
      <c r="G20" s="17">
        <f t="shared" si="0"/>
        <v>0</v>
      </c>
      <c r="H20" s="19"/>
    </row>
    <row r="21" spans="1:8" s="18" customFormat="1" ht="16.5" thickBot="1" x14ac:dyDescent="0.45">
      <c r="A21" s="11"/>
      <c r="B21" s="30"/>
      <c r="C21" s="13"/>
      <c r="D21" s="14"/>
      <c r="E21" s="19"/>
      <c r="F21" s="16" t="s">
        <v>20</v>
      </c>
      <c r="G21" s="17">
        <f t="shared" si="0"/>
        <v>0</v>
      </c>
      <c r="H21" s="19"/>
    </row>
    <row r="22" spans="1:8" ht="24" thickBot="1" x14ac:dyDescent="0.6">
      <c r="A22" s="25" t="s">
        <v>21</v>
      </c>
      <c r="B22" s="26"/>
      <c r="C22" s="26"/>
      <c r="D22" s="27">
        <f>SUM(D6:D21)</f>
        <v>-858.63</v>
      </c>
    </row>
    <row r="23" spans="1:8" ht="15" thickBot="1" x14ac:dyDescent="0.4"/>
    <row r="24" spans="1:8" ht="24" thickBot="1" x14ac:dyDescent="0.6">
      <c r="A24" s="28" t="s">
        <v>22</v>
      </c>
      <c r="B24" s="26" t="s">
        <v>23</v>
      </c>
      <c r="C24" s="26"/>
      <c r="D24" s="29">
        <v>-858.63</v>
      </c>
    </row>
    <row r="25" spans="1:8" ht="15" thickBot="1" x14ac:dyDescent="0.4"/>
    <row r="26" spans="1:8" ht="24" thickBot="1" x14ac:dyDescent="0.6">
      <c r="A26" s="25" t="s">
        <v>24</v>
      </c>
      <c r="B26" s="26" t="s">
        <v>25</v>
      </c>
      <c r="C26" s="26"/>
      <c r="D26" s="27">
        <f>D22-D24</f>
        <v>0</v>
      </c>
    </row>
  </sheetData>
  <mergeCells count="1">
    <mergeCell ref="A1:B1"/>
  </mergeCells>
  <conditionalFormatting sqref="D26">
    <cfRule type="cellIs" dxfId="23" priority="1" operator="greaterThanOrEqual">
      <formula>0.01</formula>
    </cfRule>
    <cfRule type="cellIs" dxfId="22" priority="2" operator="lessThanOrEqual">
      <formula>-0.01</formula>
    </cfRule>
    <cfRule type="cellIs" dxfId="21" priority="3" operator="between">
      <formula>-0.01</formula>
      <formula>0.01</formula>
    </cfRule>
  </conditionalFormatting>
  <dataValidations count="1">
    <dataValidation type="textLength" operator="lessThanOrEqual" allowBlank="1" showInputMessage="1" showErrorMessage="1" sqref="E4:E1048576" xr:uid="{19EA2584-CBAC-4B5C-B059-004CC4C4D20C}">
      <formula1>28</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25A0-5D83-41B9-ACA9-CBCD4B1CCA65}">
  <dimension ref="A1:H11"/>
  <sheetViews>
    <sheetView topLeftCell="A2"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7"/>
    </row>
    <row r="3" spans="1:8" ht="16" x14ac:dyDescent="0.4">
      <c r="A3" s="4" t="s">
        <v>3</v>
      </c>
      <c r="B3" s="5" t="s">
        <v>48</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46065</v>
      </c>
      <c r="B6" s="12" t="s">
        <v>28</v>
      </c>
      <c r="C6" s="13">
        <v>9</v>
      </c>
      <c r="D6" s="14">
        <v>-4984.82</v>
      </c>
      <c r="E6" s="19" t="s">
        <v>49</v>
      </c>
      <c r="F6" s="16" t="s">
        <v>20</v>
      </c>
      <c r="G6" s="17">
        <f>$B$2</f>
        <v>0</v>
      </c>
      <c r="H6" s="19" t="s">
        <v>46</v>
      </c>
    </row>
    <row r="7" spans="1:8" s="18" customFormat="1" ht="16" x14ac:dyDescent="0.4">
      <c r="A7" s="11">
        <v>46082</v>
      </c>
      <c r="B7" s="12" t="s">
        <v>28</v>
      </c>
      <c r="C7" s="13" t="s">
        <v>19</v>
      </c>
      <c r="D7" s="14">
        <v>-24.78</v>
      </c>
      <c r="E7" s="19" t="s">
        <v>29</v>
      </c>
      <c r="F7" s="16" t="s">
        <v>20</v>
      </c>
      <c r="G7" s="17">
        <f>$B$2</f>
        <v>0</v>
      </c>
      <c r="H7" s="19" t="s">
        <v>30</v>
      </c>
    </row>
    <row r="8" spans="1:8" s="18" customFormat="1" ht="16.5" thickBot="1" x14ac:dyDescent="0.45">
      <c r="A8" s="42"/>
      <c r="B8" s="43"/>
      <c r="C8" s="44"/>
      <c r="D8" s="45"/>
      <c r="E8" s="46"/>
      <c r="F8" s="47"/>
      <c r="G8" s="48"/>
      <c r="H8" s="46"/>
    </row>
    <row r="9" spans="1:8" ht="24" thickBot="1" x14ac:dyDescent="0.6">
      <c r="A9" s="28" t="s">
        <v>22</v>
      </c>
      <c r="B9" s="26" t="s">
        <v>23</v>
      </c>
      <c r="C9" s="26"/>
      <c r="D9" s="29">
        <f>SUM(D6:D8)</f>
        <v>-5009.5999999999995</v>
      </c>
    </row>
    <row r="10" spans="1:8" ht="15" thickBot="1" x14ac:dyDescent="0.4"/>
    <row r="11" spans="1:8" ht="24" thickBot="1" x14ac:dyDescent="0.6">
      <c r="A11" s="25" t="s">
        <v>24</v>
      </c>
      <c r="B11" s="26" t="s">
        <v>25</v>
      </c>
      <c r="C11" s="26"/>
      <c r="D11" s="27">
        <v>0</v>
      </c>
    </row>
  </sheetData>
  <mergeCells count="1">
    <mergeCell ref="A1:B1"/>
  </mergeCells>
  <conditionalFormatting sqref="D11">
    <cfRule type="cellIs" dxfId="20" priority="1" operator="greaterThanOrEqual">
      <formula>0.01</formula>
    </cfRule>
    <cfRule type="cellIs" dxfId="19" priority="2" operator="lessThanOrEqual">
      <formula>-0.01</formula>
    </cfRule>
    <cfRule type="cellIs" dxfId="18" priority="3" operator="between">
      <formula>-0.01</formula>
      <formula>0.01</formula>
    </cfRule>
  </conditionalFormatting>
  <dataValidations count="1">
    <dataValidation type="textLength" operator="lessThanOrEqual" allowBlank="1" showInputMessage="1" showErrorMessage="1" sqref="E4:E1048576" xr:uid="{1016BC5A-E02F-4E7F-B3D9-F65724703E04}">
      <formula1>28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2238-2303-475A-B96A-075AAFB9789A}">
  <dimension ref="A1:H29"/>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8"/>
    </row>
    <row r="3" spans="1:8" ht="16" x14ac:dyDescent="0.4">
      <c r="A3" s="4" t="s">
        <v>3</v>
      </c>
      <c r="B3" s="5" t="s">
        <v>48</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46064</v>
      </c>
      <c r="B6" s="12" t="s">
        <v>31</v>
      </c>
      <c r="C6" s="13" t="s">
        <v>19</v>
      </c>
      <c r="D6" s="14">
        <v>-85.31</v>
      </c>
      <c r="E6" s="19" t="s">
        <v>95</v>
      </c>
      <c r="F6" s="16" t="s">
        <v>20</v>
      </c>
      <c r="G6" s="17">
        <f>$B$2</f>
        <v>0</v>
      </c>
      <c r="H6" s="19"/>
    </row>
    <row r="7" spans="1:8" s="18" customFormat="1" ht="16" x14ac:dyDescent="0.4">
      <c r="A7" s="11">
        <v>46064</v>
      </c>
      <c r="B7" s="12" t="s">
        <v>31</v>
      </c>
      <c r="C7" s="13" t="s">
        <v>19</v>
      </c>
      <c r="D7" s="14">
        <v>-19.96</v>
      </c>
      <c r="E7" s="19" t="s">
        <v>47</v>
      </c>
      <c r="F7" s="16" t="s">
        <v>20</v>
      </c>
      <c r="G7" s="17">
        <f t="shared" ref="G7:G16" si="0">$B$2</f>
        <v>0</v>
      </c>
      <c r="H7" s="19"/>
    </row>
    <row r="8" spans="1:8" ht="16" x14ac:dyDescent="0.4">
      <c r="A8" s="11">
        <v>46065</v>
      </c>
      <c r="B8" s="12" t="s">
        <v>31</v>
      </c>
      <c r="C8" s="13" t="s">
        <v>19</v>
      </c>
      <c r="D8" s="14">
        <v>-79.84</v>
      </c>
      <c r="E8" s="19" t="s">
        <v>96</v>
      </c>
      <c r="F8" s="16" t="s">
        <v>20</v>
      </c>
      <c r="G8" s="17">
        <f t="shared" si="0"/>
        <v>0</v>
      </c>
      <c r="H8" s="19"/>
    </row>
    <row r="9" spans="1:8" ht="16" x14ac:dyDescent="0.4">
      <c r="A9" s="11">
        <v>46094</v>
      </c>
      <c r="B9" s="12" t="s">
        <v>31</v>
      </c>
      <c r="C9" s="13" t="s">
        <v>19</v>
      </c>
      <c r="D9" s="14">
        <v>-350</v>
      </c>
      <c r="E9" s="19" t="s">
        <v>97</v>
      </c>
      <c r="F9" s="16" t="s">
        <v>20</v>
      </c>
      <c r="G9" s="17">
        <f t="shared" si="0"/>
        <v>0</v>
      </c>
      <c r="H9" s="19"/>
    </row>
    <row r="10" spans="1:8" ht="16" x14ac:dyDescent="0.4">
      <c r="A10" s="11">
        <v>46071</v>
      </c>
      <c r="B10" s="12" t="s">
        <v>31</v>
      </c>
      <c r="C10" s="13" t="s">
        <v>19</v>
      </c>
      <c r="D10" s="14">
        <v>-37.520000000000003</v>
      </c>
      <c r="E10" s="19" t="s">
        <v>98</v>
      </c>
      <c r="F10" s="16" t="s">
        <v>20</v>
      </c>
      <c r="G10" s="17">
        <f t="shared" si="0"/>
        <v>0</v>
      </c>
      <c r="H10" s="19"/>
    </row>
    <row r="11" spans="1:8" ht="16" x14ac:dyDescent="0.4">
      <c r="A11" s="11">
        <v>46079</v>
      </c>
      <c r="B11" s="12" t="s">
        <v>31</v>
      </c>
      <c r="C11" s="13" t="s">
        <v>19</v>
      </c>
      <c r="D11" s="14">
        <v>-8.52</v>
      </c>
      <c r="E11" s="19" t="s">
        <v>99</v>
      </c>
      <c r="F11" s="16" t="s">
        <v>20</v>
      </c>
      <c r="G11" s="17">
        <f t="shared" si="0"/>
        <v>0</v>
      </c>
      <c r="H11" s="19"/>
    </row>
    <row r="12" spans="1:8" ht="16" x14ac:dyDescent="0.4">
      <c r="A12" s="11">
        <v>46079</v>
      </c>
      <c r="B12" s="12" t="s">
        <v>31</v>
      </c>
      <c r="C12" s="13" t="s">
        <v>19</v>
      </c>
      <c r="D12" s="14">
        <v>-10.17</v>
      </c>
      <c r="E12" s="19" t="s">
        <v>100</v>
      </c>
      <c r="F12" s="16" t="s">
        <v>20</v>
      </c>
      <c r="G12" s="17">
        <f t="shared" si="0"/>
        <v>0</v>
      </c>
      <c r="H12" s="19"/>
    </row>
    <row r="13" spans="1:8" ht="16" x14ac:dyDescent="0.4">
      <c r="A13" s="11">
        <v>46079</v>
      </c>
      <c r="B13" s="12" t="s">
        <v>31</v>
      </c>
      <c r="C13" s="13" t="s">
        <v>19</v>
      </c>
      <c r="D13" s="14">
        <v>-13.79</v>
      </c>
      <c r="E13" s="19" t="s">
        <v>101</v>
      </c>
      <c r="F13" s="16" t="s">
        <v>20</v>
      </c>
      <c r="G13" s="17">
        <f t="shared" si="0"/>
        <v>0</v>
      </c>
      <c r="H13" s="19"/>
    </row>
    <row r="14" spans="1:8" ht="16" x14ac:dyDescent="0.4">
      <c r="A14" s="11">
        <v>46081</v>
      </c>
      <c r="B14" s="12" t="s">
        <v>31</v>
      </c>
      <c r="C14" s="13" t="s">
        <v>19</v>
      </c>
      <c r="D14" s="14">
        <v>-1413</v>
      </c>
      <c r="E14" s="19" t="s">
        <v>102</v>
      </c>
      <c r="F14" s="16" t="s">
        <v>20</v>
      </c>
      <c r="G14" s="17">
        <f t="shared" si="0"/>
        <v>0</v>
      </c>
      <c r="H14" s="19"/>
    </row>
    <row r="15" spans="1:8" ht="16" x14ac:dyDescent="0.4">
      <c r="A15" s="11">
        <v>46082</v>
      </c>
      <c r="B15" s="12" t="s">
        <v>31</v>
      </c>
      <c r="C15" s="13" t="s">
        <v>19</v>
      </c>
      <c r="D15" s="14">
        <v>-108.58</v>
      </c>
      <c r="E15" s="19" t="s">
        <v>47</v>
      </c>
      <c r="F15" s="16" t="s">
        <v>20</v>
      </c>
      <c r="G15" s="17">
        <f t="shared" si="0"/>
        <v>0</v>
      </c>
      <c r="H15" s="19"/>
    </row>
    <row r="16" spans="1:8" ht="16" x14ac:dyDescent="0.4">
      <c r="A16" s="11">
        <v>46086</v>
      </c>
      <c r="B16" s="12" t="s">
        <v>28</v>
      </c>
      <c r="C16" s="13" t="s">
        <v>19</v>
      </c>
      <c r="D16" s="14">
        <v>-984</v>
      </c>
      <c r="E16" s="19" t="s">
        <v>103</v>
      </c>
      <c r="F16" s="16" t="s">
        <v>20</v>
      </c>
      <c r="G16" s="17">
        <f t="shared" si="0"/>
        <v>0</v>
      </c>
      <c r="H16" s="19"/>
    </row>
    <row r="17" spans="1:8" ht="16" x14ac:dyDescent="0.4">
      <c r="A17" s="11"/>
      <c r="B17" s="12"/>
      <c r="C17" s="13"/>
      <c r="D17" s="14"/>
      <c r="E17" s="19"/>
      <c r="F17" s="16"/>
      <c r="G17" s="17"/>
      <c r="H17" s="19"/>
    </row>
    <row r="18" spans="1:8" ht="16" x14ac:dyDescent="0.4">
      <c r="A18" s="11"/>
      <c r="B18" s="12"/>
      <c r="C18" s="13"/>
      <c r="D18" s="14"/>
      <c r="E18" s="19"/>
      <c r="F18" s="16"/>
      <c r="G18" s="17"/>
      <c r="H18" s="19"/>
    </row>
    <row r="19" spans="1:8" ht="16" x14ac:dyDescent="0.4">
      <c r="A19" s="11"/>
      <c r="B19" s="12"/>
      <c r="C19" s="13"/>
      <c r="D19" s="14"/>
      <c r="E19" s="19"/>
      <c r="F19" s="16"/>
      <c r="G19" s="17"/>
      <c r="H19" s="19"/>
    </row>
    <row r="20" spans="1:8" ht="16" x14ac:dyDescent="0.4">
      <c r="A20" s="11"/>
      <c r="B20" s="12"/>
      <c r="C20" s="13"/>
      <c r="D20" s="14"/>
      <c r="E20" s="19"/>
      <c r="F20" s="16"/>
      <c r="G20" s="17"/>
      <c r="H20" s="19"/>
    </row>
    <row r="21" spans="1:8" ht="16" x14ac:dyDescent="0.4">
      <c r="A21" s="11"/>
      <c r="B21" s="12"/>
      <c r="C21" s="13"/>
      <c r="D21" s="14"/>
      <c r="E21" s="19"/>
      <c r="F21" s="16"/>
      <c r="G21" s="17"/>
      <c r="H21" s="19"/>
    </row>
    <row r="22" spans="1:8" ht="16" x14ac:dyDescent="0.4">
      <c r="A22" s="11"/>
      <c r="B22" s="12"/>
      <c r="C22" s="13"/>
      <c r="D22" s="14"/>
      <c r="E22" s="19"/>
      <c r="F22" s="16"/>
      <c r="G22" s="17"/>
      <c r="H22" s="19"/>
    </row>
    <row r="23" spans="1:8" ht="16" x14ac:dyDescent="0.4">
      <c r="A23" s="11"/>
      <c r="B23" s="12"/>
      <c r="C23" s="13"/>
      <c r="D23" s="14"/>
      <c r="E23" s="19"/>
      <c r="F23" s="16"/>
      <c r="G23" s="17"/>
      <c r="H23" s="19"/>
    </row>
    <row r="24" spans="1:8" ht="16" x14ac:dyDescent="0.4">
      <c r="A24" s="11"/>
      <c r="B24" s="12"/>
      <c r="C24" s="13"/>
      <c r="D24" s="56"/>
      <c r="E24" s="19"/>
      <c r="F24" s="16"/>
      <c r="G24" s="17"/>
      <c r="H24" s="19"/>
    </row>
    <row r="25" spans="1:8" ht="16" x14ac:dyDescent="0.4">
      <c r="A25" s="11"/>
      <c r="B25" s="12"/>
      <c r="C25" s="13"/>
      <c r="D25" s="14"/>
      <c r="E25" s="19"/>
      <c r="F25" s="16"/>
      <c r="G25" s="17"/>
      <c r="H25" s="19"/>
    </row>
    <row r="26" spans="1:8" ht="16" x14ac:dyDescent="0.4">
      <c r="A26" s="11"/>
      <c r="B26" s="12"/>
      <c r="C26" s="13"/>
      <c r="D26" s="14"/>
      <c r="E26" s="19"/>
      <c r="F26" s="16"/>
      <c r="G26" s="17"/>
      <c r="H26" s="19"/>
    </row>
    <row r="27" spans="1:8" ht="15" thickBot="1" x14ac:dyDescent="0.4"/>
    <row r="28" spans="1:8" ht="24" thickBot="1" x14ac:dyDescent="0.6">
      <c r="A28" s="28" t="s">
        <v>22</v>
      </c>
      <c r="B28" s="26" t="s">
        <v>23</v>
      </c>
      <c r="C28" s="26"/>
      <c r="D28" s="29">
        <f>SUM(D6:D27)</f>
        <v>-3110.69</v>
      </c>
    </row>
    <row r="29" spans="1:8" ht="24" thickBot="1" x14ac:dyDescent="0.6">
      <c r="A29" s="25" t="s">
        <v>24</v>
      </c>
      <c r="B29" s="26" t="s">
        <v>25</v>
      </c>
      <c r="C29" s="26"/>
      <c r="D29" s="27">
        <v>0</v>
      </c>
    </row>
  </sheetData>
  <mergeCells count="1">
    <mergeCell ref="A1:B1"/>
  </mergeCells>
  <conditionalFormatting sqref="D29">
    <cfRule type="cellIs" dxfId="17" priority="1" operator="greaterThanOrEqual">
      <formula>0.01</formula>
    </cfRule>
    <cfRule type="cellIs" dxfId="16" priority="2" operator="lessThanOrEqual">
      <formula>-0.01</formula>
    </cfRule>
    <cfRule type="cellIs" dxfId="15" priority="3" operator="between">
      <formula>-0.01</formula>
      <formula>0.01</formula>
    </cfRule>
  </conditionalFormatting>
  <dataValidations count="1">
    <dataValidation type="textLength" operator="lessThanOrEqual" allowBlank="1" showInputMessage="1" showErrorMessage="1" sqref="E4:E1048576" xr:uid="{28FE01A8-EB93-4DE8-AA52-4CA9AD330F79}">
      <formula1>28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0891-06A0-4722-BDC2-F4E774A28054}">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83</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46066</v>
      </c>
      <c r="B6" s="31" t="s">
        <v>26</v>
      </c>
      <c r="C6" s="13" t="s">
        <v>19</v>
      </c>
      <c r="D6" s="14">
        <v>-5.25</v>
      </c>
      <c r="E6" s="15" t="s">
        <v>84</v>
      </c>
      <c r="F6" s="16" t="s">
        <v>20</v>
      </c>
      <c r="G6" s="17">
        <f>$B$2</f>
        <v>0</v>
      </c>
      <c r="H6" s="15" t="s">
        <v>85</v>
      </c>
    </row>
    <row r="7" spans="1:8" s="18" customFormat="1" ht="16" x14ac:dyDescent="0.4">
      <c r="A7" s="11"/>
      <c r="B7" s="31"/>
      <c r="C7" s="13"/>
      <c r="D7" s="14"/>
      <c r="E7" s="19"/>
      <c r="F7" s="16"/>
      <c r="G7" s="17"/>
      <c r="H7" s="19"/>
    </row>
    <row r="8" spans="1:8" s="18" customFormat="1" ht="16" x14ac:dyDescent="0.4">
      <c r="A8" s="11"/>
      <c r="B8" s="31"/>
      <c r="C8" s="13"/>
      <c r="D8" s="14"/>
      <c r="E8" s="19"/>
      <c r="F8" s="16"/>
      <c r="G8" s="17"/>
      <c r="H8" s="19"/>
    </row>
    <row r="9" spans="1:8" s="18" customFormat="1" ht="16" x14ac:dyDescent="0.4">
      <c r="A9" s="11"/>
      <c r="B9" s="31"/>
      <c r="C9" s="13"/>
      <c r="D9" s="14"/>
      <c r="E9" s="19"/>
      <c r="F9" s="16"/>
      <c r="G9" s="17"/>
      <c r="H9" s="19"/>
    </row>
    <row r="10" spans="1:8" s="18" customFormat="1" ht="16" x14ac:dyDescent="0.4">
      <c r="A10" s="11"/>
      <c r="B10" s="31"/>
      <c r="C10" s="13"/>
      <c r="D10" s="14"/>
      <c r="E10" s="19"/>
      <c r="F10" s="16"/>
      <c r="G10" s="17"/>
      <c r="H10" s="19"/>
    </row>
    <row r="11" spans="1:8" s="18" customFormat="1" ht="16" x14ac:dyDescent="0.4">
      <c r="A11" s="11"/>
      <c r="B11" s="31"/>
      <c r="C11" s="13"/>
      <c r="D11" s="14"/>
      <c r="E11" s="19"/>
      <c r="F11" s="16"/>
      <c r="G11" s="17"/>
      <c r="H11" s="19"/>
    </row>
    <row r="12" spans="1:8" s="18" customFormat="1" ht="16" x14ac:dyDescent="0.4">
      <c r="A12" s="11"/>
      <c r="B12" s="31"/>
      <c r="C12" s="13"/>
      <c r="D12" s="14"/>
      <c r="E12" s="19"/>
      <c r="F12" s="16"/>
      <c r="G12" s="17"/>
      <c r="H12" s="3"/>
    </row>
    <row r="13" spans="1:8" s="18" customFormat="1" ht="16" x14ac:dyDescent="0.4">
      <c r="A13" s="11"/>
      <c r="B13" s="31"/>
      <c r="C13" s="13"/>
      <c r="D13" s="14"/>
      <c r="E13" s="19"/>
      <c r="F13" s="16"/>
      <c r="G13" s="17"/>
      <c r="H13" s="3"/>
    </row>
    <row r="14" spans="1:8" s="18" customFormat="1" ht="16" x14ac:dyDescent="0.4">
      <c r="A14" s="11"/>
      <c r="B14" s="31"/>
      <c r="C14" s="13"/>
      <c r="D14" s="14"/>
      <c r="E14" s="19"/>
      <c r="F14" s="16"/>
      <c r="G14" s="17"/>
      <c r="H14" s="19"/>
    </row>
    <row r="15" spans="1:8" s="18" customFormat="1" ht="16" x14ac:dyDescent="0.4">
      <c r="A15" s="11"/>
      <c r="B15" s="31"/>
      <c r="C15" s="13"/>
      <c r="D15" s="14"/>
      <c r="E15" s="19"/>
      <c r="F15" s="16"/>
      <c r="G15" s="17"/>
      <c r="H15" s="19"/>
    </row>
    <row r="16" spans="1:8" s="18" customFormat="1" ht="16.5" thickBot="1" x14ac:dyDescent="0.45">
      <c r="A16" s="22"/>
      <c r="B16" s="32"/>
      <c r="C16" s="13"/>
      <c r="D16" s="24"/>
      <c r="E16" s="19"/>
      <c r="F16" s="16"/>
      <c r="G16" s="17"/>
      <c r="H16" s="19"/>
    </row>
    <row r="17" spans="1:4" ht="24" thickBot="1" x14ac:dyDescent="0.6">
      <c r="A17" s="25" t="s">
        <v>21</v>
      </c>
      <c r="B17" s="26"/>
      <c r="C17" s="26"/>
      <c r="D17" s="27">
        <f>SUM(D6:D16)</f>
        <v>-5.25</v>
      </c>
    </row>
    <row r="18" spans="1:4" ht="15" thickBot="1" x14ac:dyDescent="0.4"/>
    <row r="19" spans="1:4" ht="24" thickBot="1" x14ac:dyDescent="0.6">
      <c r="A19" s="28" t="s">
        <v>22</v>
      </c>
      <c r="B19" s="26" t="s">
        <v>23</v>
      </c>
      <c r="C19" s="26"/>
      <c r="D19" s="29">
        <v>-5.25</v>
      </c>
    </row>
    <row r="20" spans="1:4" ht="15" thickBot="1" x14ac:dyDescent="0.4"/>
    <row r="21" spans="1:4" ht="24" thickBot="1" x14ac:dyDescent="0.6">
      <c r="A21" s="25" t="s">
        <v>24</v>
      </c>
      <c r="B21" s="26" t="s">
        <v>25</v>
      </c>
      <c r="C21" s="26"/>
      <c r="D21" s="27">
        <f>D17-D19</f>
        <v>0</v>
      </c>
    </row>
  </sheetData>
  <mergeCells count="1">
    <mergeCell ref="A1:B1"/>
  </mergeCells>
  <conditionalFormatting sqref="D21">
    <cfRule type="cellIs" dxfId="14" priority="1" operator="greaterThanOrEqual">
      <formula>0.01</formula>
    </cfRule>
    <cfRule type="cellIs" dxfId="13" priority="2" operator="lessThanOrEqual">
      <formula>-0.01</formula>
    </cfRule>
    <cfRule type="cellIs" dxfId="12" priority="3" operator="between">
      <formula>-0.01</formula>
      <formula>0.01</formula>
    </cfRule>
  </conditionalFormatting>
  <dataValidations count="1">
    <dataValidation type="textLength" operator="lessThanOrEqual" allowBlank="1" showInputMessage="1" showErrorMessage="1" sqref="E4:E1048576" xr:uid="{052A084A-535D-44E0-B5F2-75B1FB49F9D9}">
      <formula1>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5865-3D2F-4732-A6F4-B4473544773B}">
  <dimension ref="A1:H14"/>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48</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46078</v>
      </c>
      <c r="B6" s="30" t="s">
        <v>80</v>
      </c>
      <c r="C6" s="13" t="s">
        <v>19</v>
      </c>
      <c r="D6" s="14">
        <v>-37.61</v>
      </c>
      <c r="E6" s="19" t="s">
        <v>81</v>
      </c>
      <c r="F6" s="16" t="s">
        <v>20</v>
      </c>
      <c r="G6" s="17">
        <f t="shared" ref="G6:G9" si="0">$B$2</f>
        <v>0</v>
      </c>
      <c r="H6" s="19" t="s">
        <v>82</v>
      </c>
    </row>
    <row r="7" spans="1:8" s="18" customFormat="1" ht="16" x14ac:dyDescent="0.4">
      <c r="A7" s="11">
        <v>46082</v>
      </c>
      <c r="B7" s="21" t="s">
        <v>41</v>
      </c>
      <c r="C7" s="13">
        <v>9</v>
      </c>
      <c r="D7" s="14">
        <v>-21.99</v>
      </c>
      <c r="E7" s="19" t="s">
        <v>42</v>
      </c>
      <c r="F7" s="16" t="s">
        <v>20</v>
      </c>
      <c r="G7" s="17">
        <f t="shared" si="0"/>
        <v>0</v>
      </c>
      <c r="H7" s="19" t="s">
        <v>43</v>
      </c>
    </row>
    <row r="8" spans="1:8" s="18" customFormat="1" ht="16" x14ac:dyDescent="0.4">
      <c r="A8" s="11"/>
      <c r="B8" s="21"/>
      <c r="C8" s="13"/>
      <c r="D8" s="14"/>
      <c r="E8" s="19"/>
      <c r="F8" s="16" t="s">
        <v>20</v>
      </c>
      <c r="G8" s="17">
        <f t="shared" si="0"/>
        <v>0</v>
      </c>
      <c r="H8" s="19"/>
    </row>
    <row r="9" spans="1:8" s="18" customFormat="1" ht="16.5" thickBot="1" x14ac:dyDescent="0.45">
      <c r="A9" s="22"/>
      <c r="B9" s="23"/>
      <c r="C9" s="13"/>
      <c r="D9" s="24"/>
      <c r="E9" s="19"/>
      <c r="F9" s="16" t="s">
        <v>20</v>
      </c>
      <c r="G9" s="17">
        <f t="shared" si="0"/>
        <v>0</v>
      </c>
      <c r="H9" s="19"/>
    </row>
    <row r="10" spans="1:8" ht="24" thickBot="1" x14ac:dyDescent="0.6">
      <c r="A10" s="25" t="s">
        <v>21</v>
      </c>
      <c r="B10" s="26"/>
      <c r="C10" s="26"/>
      <c r="D10" s="27">
        <f>SUM(D6:D9)</f>
        <v>-59.599999999999994</v>
      </c>
    </row>
    <row r="11" spans="1:8" ht="15" thickBot="1" x14ac:dyDescent="0.4"/>
    <row r="12" spans="1:8" ht="24" thickBot="1" x14ac:dyDescent="0.6">
      <c r="A12" s="28" t="s">
        <v>22</v>
      </c>
      <c r="B12" s="26" t="s">
        <v>23</v>
      </c>
      <c r="C12" s="26"/>
      <c r="D12" s="29">
        <v>-59.6</v>
      </c>
    </row>
    <row r="13" spans="1:8" ht="15" thickBot="1" x14ac:dyDescent="0.4"/>
    <row r="14" spans="1:8" ht="24" thickBot="1" x14ac:dyDescent="0.6">
      <c r="A14" s="25" t="s">
        <v>24</v>
      </c>
      <c r="B14" s="26" t="s">
        <v>25</v>
      </c>
      <c r="C14" s="26"/>
      <c r="D14" s="27">
        <f>D10-D12</f>
        <v>0</v>
      </c>
    </row>
  </sheetData>
  <mergeCells count="1">
    <mergeCell ref="A1:B1"/>
  </mergeCells>
  <conditionalFormatting sqref="D14">
    <cfRule type="cellIs" dxfId="11" priority="1" operator="greaterThanOrEqual">
      <formula>0.01</formula>
    </cfRule>
    <cfRule type="cellIs" dxfId="10" priority="2" operator="lessThanOrEqual">
      <formula>-0.01</formula>
    </cfRule>
    <cfRule type="cellIs" dxfId="9" priority="3" operator="between">
      <formula>-0.01</formula>
      <formula>0.01</formula>
    </cfRule>
  </conditionalFormatting>
  <dataValidations count="1">
    <dataValidation type="textLength" operator="lessThanOrEqual" allowBlank="1" showInputMessage="1" showErrorMessage="1" sqref="E4:E1048576" xr:uid="{FE6AE349-4585-4DD9-84AB-89ED10CAD502}">
      <formula1>28</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61DB-4365-4BE1-AB94-324AEC395D4D}">
  <dimension ref="A1:H20"/>
  <sheetViews>
    <sheetView workbookViewId="0">
      <selection activeCell="G6" sqref="G6"/>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6"/>
    </row>
    <row r="3" spans="1:8" ht="16" x14ac:dyDescent="0.4">
      <c r="A3" s="4" t="s">
        <v>3</v>
      </c>
      <c r="B3" s="5"/>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46091</v>
      </c>
      <c r="B6" s="12" t="s">
        <v>107</v>
      </c>
      <c r="C6" s="13">
        <v>9</v>
      </c>
      <c r="D6" s="14">
        <v>-47.97</v>
      </c>
      <c r="E6" s="19" t="s">
        <v>108</v>
      </c>
      <c r="F6" s="16" t="s">
        <v>20</v>
      </c>
      <c r="G6" s="17"/>
      <c r="H6" s="15"/>
    </row>
    <row r="7" spans="1:8" s="18" customFormat="1" ht="16" x14ac:dyDescent="0.4">
      <c r="A7" s="11"/>
      <c r="B7" s="12"/>
      <c r="C7" s="13"/>
      <c r="D7" s="14"/>
      <c r="E7" s="19"/>
      <c r="F7" s="16"/>
      <c r="G7" s="17"/>
      <c r="H7" s="15"/>
    </row>
    <row r="8" spans="1:8" s="18" customFormat="1" ht="16" x14ac:dyDescent="0.4">
      <c r="A8" s="11"/>
      <c r="B8" s="12"/>
      <c r="C8" s="13"/>
      <c r="D8" s="14"/>
      <c r="E8" s="19"/>
      <c r="F8" s="16"/>
      <c r="G8" s="17"/>
      <c r="H8" s="15"/>
    </row>
    <row r="9" spans="1:8" s="18" customFormat="1" ht="16" x14ac:dyDescent="0.4">
      <c r="A9" s="11"/>
      <c r="B9" s="12"/>
      <c r="C9" s="13"/>
      <c r="D9" s="14"/>
      <c r="E9" s="19"/>
      <c r="F9" s="16" t="s">
        <v>20</v>
      </c>
      <c r="G9" s="17">
        <f t="shared" ref="G9:G15" si="0">$B$2</f>
        <v>0</v>
      </c>
      <c r="H9" s="15"/>
    </row>
    <row r="10" spans="1:8" s="18" customFormat="1" ht="16" x14ac:dyDescent="0.4">
      <c r="A10" s="11"/>
      <c r="B10" s="12"/>
      <c r="C10" s="13"/>
      <c r="D10" s="14"/>
      <c r="E10" s="19"/>
      <c r="F10" s="16" t="s">
        <v>20</v>
      </c>
      <c r="G10" s="17">
        <f t="shared" si="0"/>
        <v>0</v>
      </c>
      <c r="H10" s="15"/>
    </row>
    <row r="11" spans="1:8" s="18" customFormat="1" ht="16" x14ac:dyDescent="0.4">
      <c r="A11" s="11"/>
      <c r="B11" s="21"/>
      <c r="C11" s="13"/>
      <c r="D11" s="14"/>
      <c r="E11" s="19"/>
      <c r="F11" s="16" t="s">
        <v>20</v>
      </c>
      <c r="G11" s="17">
        <f t="shared" si="0"/>
        <v>0</v>
      </c>
      <c r="H11" s="3"/>
    </row>
    <row r="12" spans="1:8" s="18" customFormat="1" ht="16" x14ac:dyDescent="0.4">
      <c r="A12" s="11"/>
      <c r="B12" s="21"/>
      <c r="C12" s="13"/>
      <c r="D12" s="14"/>
      <c r="E12" s="19"/>
      <c r="F12" s="16" t="s">
        <v>20</v>
      </c>
      <c r="G12" s="17">
        <f t="shared" si="0"/>
        <v>0</v>
      </c>
      <c r="H12" s="3"/>
    </row>
    <row r="13" spans="1:8" s="18" customFormat="1" ht="16" x14ac:dyDescent="0.4">
      <c r="A13" s="11"/>
      <c r="B13" s="21"/>
      <c r="C13" s="13"/>
      <c r="D13" s="14"/>
      <c r="E13" s="19"/>
      <c r="F13" s="16" t="s">
        <v>20</v>
      </c>
      <c r="G13" s="17">
        <f t="shared" si="0"/>
        <v>0</v>
      </c>
      <c r="H13" s="19"/>
    </row>
    <row r="14" spans="1:8" s="18" customFormat="1" ht="16" x14ac:dyDescent="0.4">
      <c r="A14" s="11"/>
      <c r="B14" s="21"/>
      <c r="C14" s="13"/>
      <c r="D14" s="14"/>
      <c r="E14" s="19"/>
      <c r="F14" s="16" t="s">
        <v>20</v>
      </c>
      <c r="G14" s="17">
        <f t="shared" si="0"/>
        <v>0</v>
      </c>
      <c r="H14" s="19"/>
    </row>
    <row r="15" spans="1:8" s="18" customFormat="1" ht="16.5" thickBot="1" x14ac:dyDescent="0.45">
      <c r="A15" s="22"/>
      <c r="B15" s="23"/>
      <c r="C15" s="13"/>
      <c r="D15" s="24"/>
      <c r="E15" s="19"/>
      <c r="F15" s="16" t="s">
        <v>20</v>
      </c>
      <c r="G15" s="17">
        <f t="shared" si="0"/>
        <v>0</v>
      </c>
      <c r="H15" s="19"/>
    </row>
    <row r="16" spans="1:8" ht="24" thickBot="1" x14ac:dyDescent="0.6">
      <c r="A16" s="25" t="s">
        <v>21</v>
      </c>
      <c r="B16" s="26"/>
      <c r="C16" s="26"/>
      <c r="D16" s="27">
        <f>SUM(D6:D15)</f>
        <v>-47.97</v>
      </c>
    </row>
    <row r="17" spans="1:4" ht="15" thickBot="1" x14ac:dyDescent="0.4"/>
    <row r="18" spans="1:4" ht="24" thickBot="1" x14ac:dyDescent="0.6">
      <c r="A18" s="28" t="s">
        <v>22</v>
      </c>
      <c r="B18" s="26" t="s">
        <v>23</v>
      </c>
      <c r="C18" s="26"/>
      <c r="D18" s="29">
        <v>-47.97</v>
      </c>
    </row>
    <row r="19" spans="1:4" ht="15" thickBot="1" x14ac:dyDescent="0.4"/>
    <row r="20" spans="1:4" ht="24" thickBot="1" x14ac:dyDescent="0.6">
      <c r="A20" s="25" t="s">
        <v>24</v>
      </c>
      <c r="B20" s="26" t="s">
        <v>25</v>
      </c>
      <c r="C20" s="26"/>
      <c r="D20" s="27">
        <f>D16-D18</f>
        <v>0</v>
      </c>
    </row>
  </sheetData>
  <mergeCells count="1">
    <mergeCell ref="A1:B1"/>
  </mergeCells>
  <conditionalFormatting sqref="D20">
    <cfRule type="cellIs" dxfId="8" priority="1" operator="greaterThanOrEqual">
      <formula>0.01</formula>
    </cfRule>
    <cfRule type="cellIs" dxfId="7" priority="2" operator="lessThanOrEqual">
      <formula>-0.01</formula>
    </cfRule>
    <cfRule type="cellIs" dxfId="6" priority="3" operator="between">
      <formula>-0.01</formula>
      <formula>0.01</formula>
    </cfRule>
  </conditionalFormatting>
  <dataValidations count="1">
    <dataValidation type="textLength" operator="lessThanOrEqual" allowBlank="1" showInputMessage="1" showErrorMessage="1" sqref="E4:E6 E10:E1048576" xr:uid="{F2547366-A6DD-4211-8670-38D0654EE3E2}">
      <formula1>28</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Facilities</vt:lpstr>
      <vt:lpstr>Legal</vt:lpstr>
      <vt:lpstr>Housing 2</vt:lpstr>
      <vt:lpstr>Theatre</vt:lpstr>
      <vt:lpstr>ITC</vt:lpstr>
      <vt:lpstr>ITC 2</vt:lpstr>
      <vt:lpstr>Housing</vt:lpstr>
      <vt:lpstr>Theatre 2</vt:lpstr>
      <vt:lpstr>JWS</vt:lpstr>
      <vt:lpstr>JWS 2</vt:lpstr>
      <vt:lpstr>Media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Calland</dc:creator>
  <cp:lastModifiedBy>Maria Calland</cp:lastModifiedBy>
  <dcterms:created xsi:type="dcterms:W3CDTF">2025-10-28T12:54:57Z</dcterms:created>
  <dcterms:modified xsi:type="dcterms:W3CDTF">2026-03-25T09:40:13Z</dcterms:modified>
</cp:coreProperties>
</file>