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ariac\Desktop\"/>
    </mc:Choice>
  </mc:AlternateContent>
  <xr:revisionPtr revIDLastSave="0" documentId="13_ncr:1_{9C387756-7290-4B84-A572-1DD633AD518D}" xr6:coauthVersionLast="47" xr6:coauthVersionMax="47" xr10:uidLastSave="{00000000-0000-0000-0000-000000000000}"/>
  <bookViews>
    <workbookView xWindow="28680" yWindow="-120" windowWidth="29040" windowHeight="15720" firstSheet="2" activeTab="11" xr2:uid="{C6D73908-999F-4EAE-A497-02D2D6819FB1}"/>
  </bookViews>
  <sheets>
    <sheet name="Parking" sheetId="1" r:id="rId1"/>
    <sheet name="Facilities" sheetId="2" r:id="rId2"/>
    <sheet name="Facilities 2" sheetId="14" r:id="rId3"/>
    <sheet name="Transformation" sheetId="3" r:id="rId4"/>
    <sheet name="Theatre" sheetId="4" r:id="rId5"/>
    <sheet name="ITC" sheetId="5" r:id="rId6"/>
    <sheet name="ITC 2" sheetId="12" r:id="rId7"/>
    <sheet name="Invest Dev" sheetId="13" r:id="rId8"/>
    <sheet name="Housing" sheetId="6" r:id="rId9"/>
    <sheet name="Theatre 2" sheetId="7" r:id="rId10"/>
    <sheet name="JWS" sheetId="11" r:id="rId11"/>
    <sheet name="Media and communications" sheetId="1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6" l="1"/>
  <c r="D14" i="16" s="1"/>
  <c r="G9" i="16"/>
  <c r="G6" i="16"/>
  <c r="D17" i="1"/>
  <c r="D21" i="1" s="1"/>
  <c r="G16" i="1"/>
  <c r="G15" i="1"/>
  <c r="G14" i="1"/>
  <c r="G13" i="1"/>
  <c r="G12" i="1"/>
  <c r="G11" i="1"/>
  <c r="G10" i="1"/>
  <c r="G9" i="1"/>
  <c r="G8" i="1"/>
  <c r="G7" i="1"/>
  <c r="G6" i="1"/>
  <c r="D16" i="11"/>
  <c r="D20" i="11" s="1"/>
  <c r="G15" i="11"/>
  <c r="G14" i="11"/>
  <c r="G13" i="11"/>
  <c r="G12" i="11"/>
  <c r="G11" i="11"/>
  <c r="G10" i="11"/>
  <c r="G9" i="11"/>
  <c r="G8" i="11"/>
  <c r="G7" i="11"/>
  <c r="G6" i="11"/>
  <c r="D7" i="3"/>
  <c r="D11" i="3" s="1"/>
  <c r="G6" i="3"/>
  <c r="D17" i="6"/>
  <c r="D21" i="6" s="1"/>
  <c r="G11" i="6"/>
  <c r="G10" i="6"/>
  <c r="G9" i="6"/>
  <c r="G8" i="6"/>
  <c r="G7" i="6"/>
  <c r="G6" i="6"/>
  <c r="D17" i="14"/>
  <c r="D21" i="14" s="1"/>
  <c r="G16" i="14"/>
  <c r="G15" i="14"/>
  <c r="G14" i="14"/>
  <c r="G13" i="14"/>
  <c r="G12" i="14"/>
  <c r="G11" i="14"/>
  <c r="G10" i="14"/>
  <c r="G9" i="14"/>
  <c r="G8" i="14"/>
  <c r="G7" i="14"/>
  <c r="G6" i="14"/>
  <c r="D17" i="13"/>
  <c r="D21" i="13" s="1"/>
  <c r="G16" i="13"/>
  <c r="G15" i="13"/>
  <c r="G14" i="13"/>
  <c r="G13" i="13"/>
  <c r="G12" i="13"/>
  <c r="G11" i="13"/>
  <c r="G10" i="13"/>
  <c r="G9" i="13"/>
  <c r="G8" i="13"/>
  <c r="G7" i="13"/>
  <c r="G6" i="13"/>
  <c r="D19" i="12"/>
  <c r="D15" i="12"/>
  <c r="G14" i="12"/>
  <c r="G13" i="12"/>
  <c r="G12" i="12"/>
  <c r="G11" i="12"/>
  <c r="G10" i="12"/>
  <c r="G9" i="12"/>
  <c r="G8" i="12"/>
  <c r="G7" i="12"/>
  <c r="G6" i="12"/>
  <c r="D11" i="5"/>
  <c r="D15" i="5" s="1"/>
  <c r="G10" i="5"/>
  <c r="G9" i="5"/>
  <c r="G8" i="5"/>
  <c r="G7" i="5"/>
  <c r="G6" i="5"/>
  <c r="D17" i="7"/>
  <c r="G16" i="7"/>
  <c r="G15" i="7"/>
  <c r="G14" i="7"/>
  <c r="G13" i="7"/>
  <c r="G12" i="7"/>
  <c r="G11" i="7"/>
  <c r="G10" i="7"/>
  <c r="G9" i="7"/>
  <c r="G8" i="7"/>
  <c r="G7" i="7"/>
  <c r="G6" i="7"/>
  <c r="D21" i="4"/>
  <c r="D25" i="4" s="1"/>
  <c r="G20" i="4"/>
  <c r="G19" i="4"/>
  <c r="G18" i="4"/>
  <c r="G17" i="4"/>
  <c r="G16" i="4"/>
  <c r="G15" i="4"/>
  <c r="G14" i="4"/>
  <c r="G13" i="4"/>
  <c r="G12" i="4"/>
  <c r="G11" i="4"/>
  <c r="G10" i="4"/>
  <c r="G9" i="4"/>
  <c r="G8" i="4"/>
  <c r="G7" i="4"/>
  <c r="G6" i="4"/>
  <c r="D21" i="2"/>
  <c r="D17" i="2"/>
  <c r="G16" i="2"/>
  <c r="G15" i="2"/>
  <c r="G14" i="2"/>
  <c r="G13" i="2"/>
  <c r="G12" i="2"/>
  <c r="G11" i="2"/>
  <c r="G10" i="2"/>
  <c r="G9" i="2"/>
  <c r="G8" i="2"/>
  <c r="G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tc={63299753-8BC6-4AE2-9232-33FF2DE7CD6D}</author>
  </authors>
  <commentList>
    <comment ref="D21" authorId="0" shapeId="0" xr:uid="{63299753-8BC6-4AE2-9232-33FF2DE7CD6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tc={BA8DBE56-3871-449D-ACC4-56BE1FBA0B45}</author>
  </authors>
  <commentList>
    <comment ref="D21" authorId="0" shapeId="0" xr:uid="{BA8DBE56-3871-449D-ACC4-56BE1FBA0B45}">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tc={9E55D819-2B39-4B53-A168-8B0799507EED}</author>
  </authors>
  <commentList>
    <comment ref="D20" authorId="0" shapeId="0" xr:uid="{9E55D819-2B39-4B53-A168-8B0799507EE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tc={807119CD-E1A7-4E57-BA19-2EF91C912E0A}</author>
  </authors>
  <commentList>
    <comment ref="D14" authorId="0" shapeId="0" xr:uid="{807119CD-E1A7-4E57-BA19-2EF91C912E0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tc={2C538C8D-4DBA-4E1F-A284-87B6319CC4A6}</author>
  </authors>
  <commentList>
    <comment ref="D21" authorId="0" shapeId="0" xr:uid="{2C538C8D-4DBA-4E1F-A284-87B6319CC4A6}">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tc={6DDF087F-D7C3-4A3D-9809-3D3C000B0C1A}</author>
  </authors>
  <commentList>
    <comment ref="D21" authorId="0" shapeId="0" xr:uid="{6DDF087F-D7C3-4A3D-9809-3D3C000B0C1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tc={5AF3E6D5-03D5-4A20-8112-8A0E05C1875E}</author>
  </authors>
  <commentList>
    <comment ref="D11" authorId="0" shapeId="0" xr:uid="{5AF3E6D5-03D5-4A20-8112-8A0E05C1875E}">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tc={29D31A92-4651-439D-89CC-1A0DA3D43BEC}</author>
  </authors>
  <commentList>
    <comment ref="D25" authorId="0" shapeId="0" xr:uid="{29D31A92-4651-439D-89CC-1A0DA3D43BEC}">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tc={5A3D180C-D9CD-43AA-A75C-6721E9B34AB7}</author>
  </authors>
  <commentList>
    <comment ref="D15" authorId="0" shapeId="0" xr:uid="{5A3D180C-D9CD-43AA-A75C-6721E9B34AB7}">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tc={19E691EB-9AB7-4355-BDB0-CDAF11160738}</author>
  </authors>
  <commentList>
    <comment ref="D19" authorId="0" shapeId="0" xr:uid="{19E691EB-9AB7-4355-BDB0-CDAF11160738}">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tc={A3CE5EB9-F251-47FC-82A7-AB431D5654B7}</author>
  </authors>
  <commentList>
    <comment ref="D21" authorId="0" shapeId="0" xr:uid="{A3CE5EB9-F251-47FC-82A7-AB431D5654B7}">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tc={7FA606D5-BDB9-40E3-9C88-C28718D132C7}</author>
  </authors>
  <commentList>
    <comment ref="D21" authorId="0" shapeId="0" xr:uid="{7FA606D5-BDB9-40E3-9C88-C28718D132C7}">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<sst xmlns="http://schemas.openxmlformats.org/spreadsheetml/2006/main" count="648" uniqueCount="149">
  <si>
    <t>Barclaycard procurement card</t>
  </si>
  <si>
    <t>Enter information in light green cells only</t>
  </si>
  <si>
    <t>Cardholder name:</t>
  </si>
  <si>
    <t>Statement period (12th to 11th)</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</si>
  <si>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</si>
  <si>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</si>
  <si>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</si>
  <si>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</si>
  <si>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</si>
  <si>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</si>
  <si>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</si>
  <si>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</si>
  <si>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</si>
  <si>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</si>
  <si>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</si>
  <si>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</si>
  <si>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</si>
  <si>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</si>
  <si>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Aptos Narrow"/>
        <family val="2"/>
        <scheme val="minor"/>
      </rPr>
      <t>optional</t>
    </r>
    <r>
      <rPr>
        <b/>
        <sz val="11"/>
        <color theme="1"/>
        <rFont val="Aptos Narrow"/>
        <family val="2"/>
        <scheme val="minor"/>
      </rPr>
      <t>)</t>
    </r>
  </si>
  <si>
    <t>10S</t>
  </si>
  <si>
    <t>BCARD COMMERCIAL</t>
  </si>
  <si>
    <t>Total :</t>
  </si>
  <si>
    <t>Total per monthly statement:</t>
  </si>
  <si>
    <t>Key in the total spend from Statement:</t>
  </si>
  <si>
    <t>Difference</t>
  </si>
  <si>
    <t>Make sure the difference is Zero</t>
  </si>
  <si>
    <t>CC/Consumables/B&amp;M</t>
  </si>
  <si>
    <t>440/4207</t>
  </si>
  <si>
    <t>112/4207</t>
  </si>
  <si>
    <t>CC/Advertising/Meta</t>
  </si>
  <si>
    <t>Theatre Adverts on Facebook</t>
  </si>
  <si>
    <t>110/4001</t>
  </si>
  <si>
    <t>370/4020/37030</t>
  </si>
  <si>
    <t>110/4400/FRONT</t>
  </si>
  <si>
    <t>CC/Spotify/Spotify</t>
  </si>
  <si>
    <t>Spotify Subscription</t>
  </si>
  <si>
    <t>10Z</t>
  </si>
  <si>
    <t>103/4020</t>
  </si>
  <si>
    <t>CC/Mailchimp Order/Mailchimp</t>
  </si>
  <si>
    <t>Monthly Subscription</t>
  </si>
  <si>
    <t>572/2001</t>
  </si>
  <si>
    <t>12/10/2025 to 11/11/2025</t>
  </si>
  <si>
    <t>440/3022</t>
  </si>
  <si>
    <t>Travel</t>
  </si>
  <si>
    <t xml:space="preserve">Train travel to london for training </t>
  </si>
  <si>
    <t>Facebook advertising</t>
  </si>
  <si>
    <t>12/10/25 - 11/11/25</t>
  </si>
  <si>
    <t>10/10/2025</t>
  </si>
  <si>
    <t>CC/Steel Drain Rods/Ebay</t>
  </si>
  <si>
    <t>Steel Drain Rods (NO RECEIPT)</t>
  </si>
  <si>
    <t>CC/Repairs to BN54UPY/ S MOT</t>
  </si>
  <si>
    <t>Repairs to BN54 UPY</t>
  </si>
  <si>
    <t>21/10/2025</t>
  </si>
  <si>
    <t>CC/Keys cut for WV/ Timpson</t>
  </si>
  <si>
    <t>Keys cut for Windle Valley</t>
  </si>
  <si>
    <t>22/10/2025</t>
  </si>
  <si>
    <t>CC/Paint Brushes/Impression</t>
  </si>
  <si>
    <t xml:space="preserve">Paint Brushes </t>
  </si>
  <si>
    <t>24/10/2025</t>
  </si>
  <si>
    <t>CC/Light Bulbs/Amazon</t>
  </si>
  <si>
    <t xml:space="preserve">Light bulbs </t>
  </si>
  <si>
    <t>27/10/2025</t>
  </si>
  <si>
    <t>CC/Door push Plates/Ebay</t>
  </si>
  <si>
    <t>Door Push Plates (NO RECEIPT)</t>
  </si>
  <si>
    <t>05/11/2025</t>
  </si>
  <si>
    <t>CC/Seminar Fee/Eventbrite</t>
  </si>
  <si>
    <t>12/10/2025 - 11/11/2025</t>
  </si>
  <si>
    <t>110/3022</t>
  </si>
  <si>
    <t>CC/Travel/Trainline</t>
  </si>
  <si>
    <t>Train Travel for London Training (Ticketing Professionals)</t>
  </si>
  <si>
    <t>CC/Lamps/ComponentAuth</t>
  </si>
  <si>
    <t>Lamps for lighting fixtures</t>
  </si>
  <si>
    <t>CC/Software/QRCodeGenerator</t>
  </si>
  <si>
    <t>QR Code Generator Software</t>
  </si>
  <si>
    <t>110/4215</t>
  </si>
  <si>
    <t>CC/RadioLicence/Ofcom</t>
  </si>
  <si>
    <t>Licence for 2-way radios</t>
  </si>
  <si>
    <t>CC/MicrophoneLicence/Ofcom</t>
  </si>
  <si>
    <t>Licence for wireless microphones</t>
  </si>
  <si>
    <t>CC/Dispensers/RobertDyas</t>
  </si>
  <si>
    <t>Water Dispensers for bar area</t>
  </si>
  <si>
    <t>114/4207</t>
  </si>
  <si>
    <t>CC/PromoCards/LMRCreative</t>
  </si>
  <si>
    <t>Promotional Scratch Cards for Pantomime</t>
  </si>
  <si>
    <t>Train Travel</t>
  </si>
  <si>
    <t>Travel to TPC London Conference</t>
  </si>
  <si>
    <t>450/2202</t>
  </si>
  <si>
    <t>CC/LOOM Subscription/LOOM</t>
  </si>
  <si>
    <t>LOOM Subscription</t>
  </si>
  <si>
    <t>450/4001</t>
  </si>
  <si>
    <t>CC/Desk Cable/Amazon</t>
  </si>
  <si>
    <t>Amazon</t>
  </si>
  <si>
    <t>CC/Pro Plus/OPTISIGNS</t>
  </si>
  <si>
    <t>OPTISIGNS - Pro Plus Licence 24.10.25-24.10.26</t>
  </si>
  <si>
    <t>CC/Desk Cable/Amaon</t>
  </si>
  <si>
    <t>CC/Cloud Hosting/AWS</t>
  </si>
  <si>
    <t>AWS</t>
  </si>
  <si>
    <t>CC/Phone screen/Amazon</t>
  </si>
  <si>
    <t>CC/Ethernet Cable/Amazon</t>
  </si>
  <si>
    <t>CC/Phone Screen/Amazon</t>
  </si>
  <si>
    <t>CC/ID Badge Holders/Amazon</t>
  </si>
  <si>
    <t>CC/Headsets/Amazon</t>
  </si>
  <si>
    <t>CC/HDMI Cable/Amazon</t>
  </si>
  <si>
    <t>CC/Dell Batteries/DELL</t>
  </si>
  <si>
    <t>Requested</t>
  </si>
  <si>
    <t>Dell</t>
  </si>
  <si>
    <t>C17/9802/C1709</t>
  </si>
  <si>
    <t>CC/JCT contract</t>
  </si>
  <si>
    <t>Changing Places</t>
  </si>
  <si>
    <t>C14/9802/C1434</t>
  </si>
  <si>
    <t>SHH ground floor alterations</t>
  </si>
  <si>
    <t>CC/Planning application fee</t>
  </si>
  <si>
    <t>Swift Lane</t>
  </si>
  <si>
    <t>12/01/2025 - 11/02/2025</t>
  </si>
  <si>
    <t>"570/4001"</t>
  </si>
  <si>
    <t>CC/Consumables/Paperstore</t>
  </si>
  <si>
    <t>CC/notebook/the works</t>
  </si>
  <si>
    <t>CC/new bed &amp; mattress/PLFS</t>
  </si>
  <si>
    <t>new bed and matress for flat 10</t>
  </si>
  <si>
    <t>CC/gas &amp; electric /the co op</t>
  </si>
  <si>
    <t>gas and electric top up for flat 10</t>
  </si>
  <si>
    <t>CC/fire alarm keys/ amazon</t>
  </si>
  <si>
    <t>two new fire alarm control panel keys</t>
  </si>
  <si>
    <t>cc/toilet unblocker / amazon</t>
  </si>
  <si>
    <t>toilet unblocker</t>
  </si>
  <si>
    <t>CC/carpet deordoriser/amazon</t>
  </si>
  <si>
    <t xml:space="preserve">carpet deodoriser for room 5 </t>
  </si>
  <si>
    <t>253/1105</t>
  </si>
  <si>
    <t>10E</t>
  </si>
  <si>
    <t>CC/Staff Advert/Arbjobs</t>
  </si>
  <si>
    <t>Employment Advertisement</t>
  </si>
  <si>
    <t xml:space="preserve">595/2221 </t>
  </si>
  <si>
    <t>CC/Monthly sub/iStock</t>
  </si>
  <si>
    <t>Monthly subscription for iStock</t>
  </si>
  <si>
    <t>595/4020</t>
  </si>
  <si>
    <t>CC/Annual Fee/Companies House</t>
  </si>
  <si>
    <t>Companies House Annual Fee</t>
  </si>
  <si>
    <t>12/09/2025 - 11/10/2025</t>
  </si>
  <si>
    <t>140/3001</t>
  </si>
  <si>
    <t>CC/Repairs/Lynchford</t>
  </si>
  <si>
    <t xml:space="preserve"> RX67XNZ boot repair from hand over</t>
  </si>
  <si>
    <t>CC/RAC Cover/RAAC</t>
  </si>
  <si>
    <t>RX67XNZ &amp; HN23SGV RAC BREAKDOWN COVER</t>
  </si>
  <si>
    <t>RAC CREDIT NOTE</t>
  </si>
  <si>
    <t xml:space="preserve">Refund </t>
  </si>
  <si>
    <t>CC/MOT/Lynchford</t>
  </si>
  <si>
    <t xml:space="preserve">RX67XNZ MOT </t>
  </si>
  <si>
    <t xml:space="preserve">Seminar fee  - Good Youth Employment </t>
  </si>
  <si>
    <t>new lined notebook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</si>
</sst>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Red]\-#,##0.00\ "/>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8"/>
      <name val="Aptos Narrow"/>
      <family val="2"/>
      <scheme val="minor"/>
    </font>
    <font>
      <b/>
      <sz val="12"/>
      <color theme="1"/>
      <name val="Aptos Narrow"/>
      <family val="2"/>
      <scheme val="minor"/>
    </font>
    <font>
      <sz val="12"/>
      <color theme="1"/>
      <name val="Aptos Narrow"/>
      <family val="2"/>
      <scheme val="minor"/>
    </font>
    <font>
      <b/>
      <sz val="12"/>
      <color rgb="FFFF0000"/>
      <name val="Aptos Narrow"/>
      <family val="2"/>
      <scheme val="minor"/>
    </font>
    <font>
      <b/>
      <sz val="11"/>
      <color rgb="FF00B0F0"/>
      <name val="Aptos Narrow"/>
      <family val="2"/>
      <scheme val="minor"/>
    </font>
    <font>
      <b/>
      <sz val="14"/>
      <color theme="1"/>
      <name val="Aptos Narrow"/>
      <family val="2"/>
      <scheme val="minor"/>
    </font>
  </fonts>
  <fills count="6">
    <fill>
      <patternFill patternType="none"/>
    </fill>
    <fill>
      <patternFill patternType="gray125"/>
    </fill>
    <fill>
      <patternFill patternType="solid">
        <fgColor rgb="FFFFC000"/>
        <bgColor indexed="64"/>
      </patternFill>
    </fill>
    <fill>
      <patternFill patternType="solid">
        <fgColor rgb="FF99FF66"/>
        <bgColor indexed="64"/>
      </patternFill>
    </fill>
    <fill>
      <patternFill patternType="solid">
        <fgColor theme="0" tint="-0.14999847407452621"/>
        <bgColor indexed="64"/>
      </patternFill>
    </fill>
    <fill>
      <patternFill patternType="solid">
        <fgColor rgb="FF92D05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2" borderId="1" xfId="0" applyFont="1" applyFill="1" applyBorder="1" applyAlignment="1">
      <alignment horizontal="center"/>
    </xf>
    <xf numFmtId="0" fontId="4" fillId="0" borderId="0" xfId="0" applyFont="1"/>
    <xf numFmtId="0" fontId="0" fillId="3" borderId="1" xfId="0" applyFill="1" applyBorder="1"/>
    <xf numFmtId="0" fontId="5" fillId="2" borderId="1" xfId="0" applyFont="1" applyFill="1" applyBorder="1" applyAlignment="1">
      <alignment horizontal="center"/>
    </xf>
    <xf numFmtId="0" fontId="6" fillId="3" borderId="1"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wrapText="1"/>
    </xf>
    <xf numFmtId="0" fontId="0" fillId="4" borderId="0" xfId="0" applyFill="1" applyAlignment="1">
      <alignment wrapText="1"/>
    </xf>
    <xf numFmtId="0" fontId="8" fillId="0" borderId="0" xfId="0" applyFont="1" applyAlignment="1">
      <alignment wrapText="1"/>
    </xf>
    <xf numFmtId="0" fontId="2" fillId="0" borderId="0" xfId="0" applyFont="1" applyAlignment="1">
      <alignment horizontal="center"/>
    </xf>
    <xf numFmtId="164" fontId="6" fillId="3" borderId="1" xfId="1" applyNumberFormat="1" applyFont="1" applyFill="1" applyBorder="1"/>
    <xf numFmtId="13" fontId="6" fillId="3" borderId="1" xfId="1" quotePrefix="1" applyNumberFormat="1" applyFont="1" applyFill="1" applyBorder="1"/>
    <xf numFmtId="0" fontId="0" fillId="3" borderId="1" xfId="1" applyNumberFormat="1" applyFont="1" applyFill="1" applyBorder="1" applyAlignment="1">
      <alignment horizontal="left"/>
    </xf>
    <xf numFmtId="165" fontId="6" fillId="3" borderId="1" xfId="1" applyNumberFormat="1" applyFont="1" applyFill="1" applyBorder="1"/>
    <xf numFmtId="0" fontId="5" fillId="3" borderId="1" xfId="0" applyFont="1" applyFill="1" applyBorder="1"/>
    <xf numFmtId="0" fontId="6" fillId="4" borderId="1" xfId="0" applyFont="1" applyFill="1" applyBorder="1"/>
    <xf numFmtId="0" fontId="6" fillId="4" borderId="1" xfId="0" applyFont="1" applyFill="1" applyBorder="1" applyAlignment="1">
      <alignment horizontal="center"/>
    </xf>
    <xf numFmtId="0" fontId="6" fillId="0" borderId="0" xfId="0" applyFont="1"/>
    <xf numFmtId="0" fontId="6" fillId="3" borderId="1" xfId="0" applyFont="1" applyFill="1" applyBorder="1"/>
    <xf numFmtId="165" fontId="6" fillId="3" borderId="1" xfId="1" applyNumberFormat="1" applyFont="1" applyFill="1" applyBorder="1" applyAlignment="1">
      <alignment vertical="center"/>
    </xf>
    <xf numFmtId="0" fontId="6" fillId="3" borderId="1" xfId="0" applyFont="1" applyFill="1" applyBorder="1" applyAlignment="1">
      <alignment vertic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6" fillId="3" borderId="1" xfId="0" applyFont="1" applyFill="1" applyBorder="1" applyAlignment="1">
      <alignment vertical="center" wrapText="1"/>
    </xf>
    <xf numFmtId="13" fontId="6" fillId="3" borderId="1" xfId="1" applyNumberFormat="1" applyFont="1" applyFill="1" applyBorder="1"/>
    <xf numFmtId="43" fontId="6" fillId="3" borderId="1" xfId="1" applyFont="1" applyFill="1" applyBorder="1"/>
    <xf numFmtId="164" fontId="6" fillId="3" borderId="2" xfId="1" applyNumberFormat="1" applyFont="1" applyFill="1" applyBorder="1"/>
    <xf numFmtId="43" fontId="6" fillId="3" borderId="2" xfId="1" applyFont="1" applyFill="1" applyBorder="1"/>
    <xf numFmtId="165" fontId="6" fillId="3" borderId="2" xfId="1" applyNumberFormat="1" applyFont="1" applyFill="1" applyBorder="1"/>
    <xf numFmtId="0" fontId="3" fillId="2" borderId="3" xfId="0" applyFont="1" applyFill="1" applyBorder="1" applyAlignment="1">
      <alignment horizontal="center"/>
    </xf>
    <xf numFmtId="0" fontId="0" fillId="2" borderId="4" xfId="0" applyFill="1" applyBorder="1"/>
    <xf numFmtId="165" fontId="3" fillId="2" borderId="5" xfId="0" applyNumberFormat="1" applyFont="1" applyFill="1" applyBorder="1"/>
    <xf numFmtId="0" fontId="9" fillId="2" borderId="3" xfId="0" applyFont="1" applyFill="1" applyBorder="1" applyAlignment="1">
      <alignment horizontal="center"/>
    </xf>
    <xf numFmtId="165" fontId="3" fillId="3" borderId="6" xfId="0" applyNumberFormat="1" applyFont="1" applyFill="1" applyBorder="1"/>
    <xf numFmtId="14" fontId="0" fillId="3" borderId="0" xfId="0" applyNumberFormat="1" applyFill="1"/>
    <xf numFmtId="0" fontId="6" fillId="3" borderId="1" xfId="1" applyNumberFormat="1" applyFont="1" applyFill="1" applyBorder="1"/>
    <xf numFmtId="14" fontId="6" fillId="3" borderId="2" xfId="1" applyNumberFormat="1" applyFont="1" applyFill="1" applyBorder="1"/>
    <xf numFmtId="49" fontId="6" fillId="3" borderId="1" xfId="1" applyNumberFormat="1" applyFont="1" applyFill="1" applyBorder="1"/>
    <xf numFmtId="49" fontId="6" fillId="3" borderId="2" xfId="1" applyNumberFormat="1" applyFont="1" applyFill="1" applyBorder="1"/>
    <xf numFmtId="164" fontId="6" fillId="3" borderId="1" xfId="1" quotePrefix="1" applyNumberFormat="1" applyFont="1" applyFill="1" applyBorder="1"/>
    <xf numFmtId="49" fontId="6" fillId="3" borderId="1" xfId="1" quotePrefix="1" applyNumberFormat="1" applyFont="1" applyFill="1" applyBorder="1"/>
    <xf numFmtId="43" fontId="6" fillId="3" borderId="1" xfId="1" quotePrefix="1" applyFont="1" applyFill="1" applyBorder="1"/>
    <xf numFmtId="0" fontId="6" fillId="3" borderId="1" xfId="0" applyFont="1" applyFill="1" applyBorder="1" applyAlignment="1">
      <alignment horizontal="center" vertical="center"/>
    </xf>
    <xf numFmtId="165" fontId="6" fillId="5" borderId="1" xfId="1" applyNumberFormat="1" applyFont="1" applyFill="1" applyBorder="1"/>
    <xf numFmtId="0" fontId="0" fillId="3" borderId="1" xfId="0" applyFill="1" applyBorder="1" applyAlignment="1">
      <alignment horizontal="center"/>
    </xf>
    <xf numFmtId="165" fontId="6" fillId="3" borderId="1" xfId="1" quotePrefix="1" applyNumberFormat="1" applyFont="1"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vertical="center"/>
    </xf>
    <xf numFmtId="164" fontId="6" fillId="3" borderId="1" xfId="1" applyNumberFormat="1" applyFont="1" applyFill="1" applyBorder="1" applyAlignment="1">
      <alignment horizontal="right"/>
    </xf>
    <xf numFmtId="0" fontId="3" fillId="2" borderId="1" xfId="0" applyFont="1" applyFill="1" applyBorder="1" applyAlignment="1">
      <alignment horizontal="center"/>
    </xf>
  </cellXfs>
  <cellStyles count="2">
    <cellStyle name="Comma" xfId="1" builtinId="3"/>
    <cellStyle name="Normal" xfId="0" builtinId="0"/>
  </cellStyles>
  <dxfs count="36">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ichelle Smith" id="{3B2DD1FB-041A-492B-9DDE-612930B8B883}" userId="S::Michelle.Smith@surreyheath.gov.uk::9e0f5197-f150-4ff2-86e3-4ae48864f3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1" dT="2025-02-03T10:15:26.74" personId="{3B2DD1FB-041A-492B-9DDE-612930B8B883}" id="{63299753-8BC6-4AE2-9232-33FF2DE7CD6D}">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21" dT="2025-02-03T10:15:26.74" personId="{3B2DD1FB-041A-492B-9DDE-612930B8B883}" id="{BA8DBE56-3871-449D-ACC4-56BE1FBA0B45}">
    <text>Check Total of all transactions entered on spreadsheet agree to the Total per the Statement.  This figure must be zero.</text>
  </threadedComment>
</ThreadedComments>
</file>

<file path=xl/threadedComments/threadedComment11.xml><?xml version="1.0" encoding="utf-8"?>
<ThreadedComments xmlns="http://schemas.microsoft.com/office/spreadsheetml/2018/threadedcomments" xmlns:x="http://schemas.openxmlformats.org/spreadsheetml/2006/main">
  <threadedComment ref="D20" dT="2025-02-03T10:15:26.74" personId="{3B2DD1FB-041A-492B-9DDE-612930B8B883}" id="{9E55D819-2B39-4B53-A168-8B0799507EED}">
    <text>Check Total of all transactions entered on spreadsheet agree to the Total per the Statement.  This figure must be zero.</text>
  </threadedComment>
</ThreadedComments>
</file>

<file path=xl/threadedComments/threadedComment12.xml><?xml version="1.0" encoding="utf-8"?>
<ThreadedComments xmlns="http://schemas.microsoft.com/office/spreadsheetml/2018/threadedcomments" xmlns:x="http://schemas.openxmlformats.org/spreadsheetml/2006/main">
  <threadedComment ref="D14" dT="2025-02-03T10:15:26.74" personId="{3B2DD1FB-041A-492B-9DDE-612930B8B883}" id="{807119CD-E1A7-4E57-BA19-2EF91C912E0A}">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1" dT="2025-02-03T10:15:26.74" personId="{3B2DD1FB-041A-492B-9DDE-612930B8B883}" id="{2C538C8D-4DBA-4E1F-A284-87B6319CC4A6}">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21" dT="2025-02-03T10:15:26.74" personId="{3B2DD1FB-041A-492B-9DDE-612930B8B883}" id="{6DDF087F-D7C3-4A3D-9809-3D3C000B0C1A}">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11" dT="2025-02-03T10:15:26.74" personId="{3B2DD1FB-041A-492B-9DDE-612930B8B883}" id="{5AF3E6D5-03D5-4A20-8112-8A0E05C1875E}">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25" dT="2025-02-03T10:15:26.74" personId="{3B2DD1FB-041A-492B-9DDE-612930B8B883}" id="{29D31A92-4651-439D-89CC-1A0DA3D43BEC}">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15" dT="2025-02-03T10:15:26.74" personId="{3B2DD1FB-041A-492B-9DDE-612930B8B883}" id="{5A3D180C-D9CD-43AA-A75C-6721E9B34AB7}">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19" dT="2025-02-03T10:15:26.74" personId="{3B2DD1FB-041A-492B-9DDE-612930B8B883}" id="{19E691EB-9AB7-4355-BDB0-CDAF11160738}">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21" dT="2025-02-03T10:15:26.74" personId="{3B2DD1FB-041A-492B-9DDE-612930B8B883}" id="{A3CE5EB9-F251-47FC-82A7-AB431D5654B7}">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21" dT="2025-02-03T10:15:26.74" personId="{3B2DD1FB-041A-492B-9DDE-612930B8B883}" id="{7FA606D5-BDB9-40E3-9C88-C28718D132C7}">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3594-2125-4457-895F-A4C82C7DFD37}">
  <dimension ref="A1:H21"/>
  <sheetViews>
    <sheetView workbookViewId="0">
      <selection activeCell="B27" sqref="B27"/>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3"/>
    </row>
    <row r="3" spans="1:8" ht="16" x14ac:dyDescent="0.4">
      <c r="A3" s="4" t="s">
        <v>3</v>
      </c>
      <c r="B3" s="5" t="s">
        <v>137</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45952</v>
      </c>
      <c r="B6" s="12" t="s">
        <v>138</v>
      </c>
      <c r="C6" s="13" t="s">
        <v>19</v>
      </c>
      <c r="D6" s="14">
        <v>-285.48</v>
      </c>
      <c r="E6" s="15" t="s">
        <v>139</v>
      </c>
      <c r="F6" s="16" t="s">
        <v>20</v>
      </c>
      <c r="G6" s="17">
        <f>$B$2</f>
        <v>0</v>
      </c>
      <c r="H6" s="15" t="s">
        <v>140</v>
      </c>
    </row>
    <row r="7" spans="1:8" s="18" customFormat="1" ht="16" x14ac:dyDescent="0.4">
      <c r="A7" s="11">
        <v>45964</v>
      </c>
      <c r="B7" s="12" t="s">
        <v>138</v>
      </c>
      <c r="C7" s="13" t="s">
        <v>19</v>
      </c>
      <c r="D7" s="14">
        <v>-342</v>
      </c>
      <c r="E7" s="19" t="s">
        <v>141</v>
      </c>
      <c r="F7" s="16" t="s">
        <v>20</v>
      </c>
      <c r="G7" s="17">
        <f t="shared" ref="G7:G16" si="0">$B$2</f>
        <v>0</v>
      </c>
      <c r="H7" s="19" t="s">
        <v>142</v>
      </c>
    </row>
    <row r="8" spans="1:8" s="18" customFormat="1" ht="16" x14ac:dyDescent="0.4">
      <c r="A8" s="11">
        <v>45953</v>
      </c>
      <c r="B8" s="12" t="s">
        <v>138</v>
      </c>
      <c r="C8" s="13" t="s">
        <v>19</v>
      </c>
      <c r="D8" s="20">
        <v>1.41</v>
      </c>
      <c r="E8" s="21" t="s">
        <v>143</v>
      </c>
      <c r="F8" s="22" t="s">
        <v>20</v>
      </c>
      <c r="G8" s="23">
        <f t="shared" si="0"/>
        <v>0</v>
      </c>
      <c r="H8" s="24" t="s">
        <v>144</v>
      </c>
    </row>
    <row r="9" spans="1:8" s="18" customFormat="1" ht="16" x14ac:dyDescent="0.4">
      <c r="A9" s="49" t="s">
        <v>55</v>
      </c>
      <c r="B9" s="36" t="s">
        <v>138</v>
      </c>
      <c r="C9" s="13" t="s">
        <v>128</v>
      </c>
      <c r="D9" s="14">
        <v>-45</v>
      </c>
      <c r="E9" s="19" t="s">
        <v>145</v>
      </c>
      <c r="F9" s="22" t="s">
        <v>20</v>
      </c>
      <c r="G9" s="23">
        <f t="shared" si="0"/>
        <v>0</v>
      </c>
      <c r="H9" s="19" t="s">
        <v>146</v>
      </c>
    </row>
    <row r="10" spans="1:8" s="18" customFormat="1" ht="16" x14ac:dyDescent="0.4">
      <c r="A10" s="11"/>
      <c r="B10" s="12"/>
      <c r="C10" s="13"/>
      <c r="D10" s="14"/>
      <c r="E10" s="19"/>
      <c r="F10" s="22" t="s">
        <v>20</v>
      </c>
      <c r="G10" s="23">
        <f t="shared" si="0"/>
        <v>0</v>
      </c>
      <c r="H10" s="15"/>
    </row>
    <row r="11" spans="1:8" s="18" customFormat="1" ht="16" x14ac:dyDescent="0.4">
      <c r="A11" s="11"/>
      <c r="B11" s="12"/>
      <c r="C11" s="13"/>
      <c r="D11" s="14"/>
      <c r="E11" s="19"/>
      <c r="F11" s="22" t="s">
        <v>20</v>
      </c>
      <c r="G11" s="23">
        <f t="shared" si="0"/>
        <v>0</v>
      </c>
      <c r="H11" s="19"/>
    </row>
    <row r="12" spans="1:8" s="18" customFormat="1" ht="16" x14ac:dyDescent="0.4">
      <c r="A12" s="11"/>
      <c r="B12" s="25"/>
      <c r="C12" s="13"/>
      <c r="D12" s="14"/>
      <c r="E12" s="19"/>
      <c r="F12" s="22" t="s">
        <v>20</v>
      </c>
      <c r="G12" s="23">
        <f t="shared" si="0"/>
        <v>0</v>
      </c>
      <c r="H12" s="3"/>
    </row>
    <row r="13" spans="1:8" s="18" customFormat="1" ht="16" x14ac:dyDescent="0.4">
      <c r="A13" s="11"/>
      <c r="B13" s="25"/>
      <c r="C13" s="13"/>
      <c r="D13" s="14"/>
      <c r="E13" s="19"/>
      <c r="F13" s="22" t="s">
        <v>20</v>
      </c>
      <c r="G13" s="23">
        <f t="shared" si="0"/>
        <v>0</v>
      </c>
      <c r="H13" s="3"/>
    </row>
    <row r="14" spans="1:8" s="18" customFormat="1" ht="16" x14ac:dyDescent="0.4">
      <c r="A14" s="11"/>
      <c r="B14" s="26"/>
      <c r="C14" s="13"/>
      <c r="D14" s="14"/>
      <c r="E14" s="19"/>
      <c r="F14" s="22" t="s">
        <v>20</v>
      </c>
      <c r="G14" s="23">
        <f t="shared" si="0"/>
        <v>0</v>
      </c>
      <c r="H14" s="19"/>
    </row>
    <row r="15" spans="1:8" s="18" customFormat="1" ht="16" x14ac:dyDescent="0.4">
      <c r="A15" s="11"/>
      <c r="B15" s="26"/>
      <c r="C15" s="13"/>
      <c r="D15" s="14"/>
      <c r="E15" s="19"/>
      <c r="F15" s="22" t="s">
        <v>20</v>
      </c>
      <c r="G15" s="23">
        <f t="shared" si="0"/>
        <v>0</v>
      </c>
      <c r="H15" s="19"/>
    </row>
    <row r="16" spans="1:8" s="18" customFormat="1" ht="16.5" thickBot="1" x14ac:dyDescent="0.45">
      <c r="A16" s="27"/>
      <c r="B16" s="28"/>
      <c r="C16" s="13"/>
      <c r="D16" s="29"/>
      <c r="E16" s="19"/>
      <c r="F16" s="22" t="s">
        <v>20</v>
      </c>
      <c r="G16" s="23">
        <f t="shared" si="0"/>
        <v>0</v>
      </c>
      <c r="H16" s="19"/>
    </row>
    <row r="17" spans="1:4" ht="24" thickBot="1" x14ac:dyDescent="0.6">
      <c r="A17" s="30" t="s">
        <v>21</v>
      </c>
      <c r="B17" s="31"/>
      <c r="C17" s="31"/>
      <c r="D17" s="32">
        <f>SUM(D6:D16)</f>
        <v>-671.07</v>
      </c>
    </row>
    <row r="18" spans="1:4" ht="15" thickBot="1" x14ac:dyDescent="0.4"/>
    <row r="19" spans="1:4" ht="24" thickBot="1" x14ac:dyDescent="0.6">
      <c r="A19" s="33" t="s">
        <v>22</v>
      </c>
      <c r="B19" s="31" t="s">
        <v>23</v>
      </c>
      <c r="C19" s="31"/>
      <c r="D19" s="34">
        <v>-671.07</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35" priority="1" operator="greaterThanOrEqual">
      <formula>0.01</formula>
    </cfRule>
    <cfRule type="cellIs" dxfId="34" priority="2" operator="lessThanOrEqual">
      <formula>-0.01</formula>
    </cfRule>
    <cfRule type="cellIs" dxfId="33" priority="3" operator="between">
      <formula>-0.01</formula>
      <formula>0.01</formula>
    </cfRule>
  </conditionalFormatting>
  <dataValidations count="1">
    <dataValidation type="textLength" operator="lessThanOrEqual" allowBlank="1" showInputMessage="1" showErrorMessage="1" sqref="E4:E1048576" xr:uid="{80FE2A91-3863-4DDA-9F65-84DF86660B93}">
      <formula1>28</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5865-3D2F-4732-A6F4-B4473544773B}">
  <dimension ref="A1:H21"/>
  <sheetViews>
    <sheetView workbookViewId="0">
      <selection activeCell="D20" sqref="D20"/>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3"/>
    </row>
    <row r="3" spans="1:8" ht="16" x14ac:dyDescent="0.4">
      <c r="A3" s="4" t="s">
        <v>3</v>
      </c>
      <c r="B3" s="5" t="s">
        <v>66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45945</v>
      </c>
      <c r="B6" s="36" t="s">
        <v>67</v>
      </c>
      <c r="C6" s="13" t="s">
        <v>36</v>
      </c>
      <c r="D6" s="14">
        <v>-39.200000000000003</v>
      </c>
      <c r="E6" s="19" t="s">
        <v>84</v>
      </c>
      <c r="F6" s="16" t="s">
        <v>20</v>
      </c>
      <c r="G6" s="17">
        <f>$B$2</f>
        <v>0</v>
      </c>
      <c r="H6" s="15" t="s">
        <v>85</v>
      </c>
    </row>
    <row r="7" spans="1:8" s="18" customFormat="1" ht="16" x14ac:dyDescent="0.4">
      <c r="A7" s="11">
        <v>45962</v>
      </c>
      <c r="B7" s="26" t="s">
        <v>33</v>
      </c>
      <c r="C7" s="13">
        <v>9</v>
      </c>
      <c r="D7" s="14">
        <v>-19.989999999999998</v>
      </c>
      <c r="E7" s="19" t="s">
        <v>34</v>
      </c>
      <c r="F7" s="16" t="s">
        <v>20</v>
      </c>
      <c r="G7" s="17">
        <f t="shared" ref="G7:G16" si="0">$B$2</f>
        <v>0</v>
      </c>
      <c r="H7" s="19" t="s">
        <v>35</v>
      </c>
    </row>
    <row r="8" spans="1:8" s="18" customFormat="1" ht="16" x14ac:dyDescent="0.4">
      <c r="A8" s="11"/>
      <c r="B8" s="36"/>
      <c r="C8" s="13" t="s">
        <v>19</v>
      </c>
      <c r="D8" s="14"/>
      <c r="E8" s="19"/>
      <c r="F8" s="16" t="s">
        <v>20</v>
      </c>
      <c r="G8" s="17">
        <f t="shared" si="0"/>
        <v>0</v>
      </c>
      <c r="H8" s="19"/>
    </row>
    <row r="9" spans="1:8" s="18" customFormat="1" ht="16" x14ac:dyDescent="0.4">
      <c r="A9" s="11"/>
      <c r="B9" s="36"/>
      <c r="C9" s="13" t="s">
        <v>19</v>
      </c>
      <c r="D9" s="14"/>
      <c r="E9" s="19"/>
      <c r="F9" s="16" t="s">
        <v>20</v>
      </c>
      <c r="G9" s="17">
        <f t="shared" si="0"/>
        <v>0</v>
      </c>
      <c r="H9" s="19"/>
    </row>
    <row r="10" spans="1:8" s="18" customFormat="1" ht="16" x14ac:dyDescent="0.4">
      <c r="A10" s="11"/>
      <c r="B10" s="26"/>
      <c r="C10" s="13" t="s">
        <v>19</v>
      </c>
      <c r="D10" s="14"/>
      <c r="E10" s="19"/>
      <c r="F10" s="16" t="s">
        <v>20</v>
      </c>
      <c r="G10" s="17">
        <f t="shared" si="0"/>
        <v>0</v>
      </c>
      <c r="H10" s="19"/>
    </row>
    <row r="11" spans="1:8" s="18" customFormat="1" ht="16" x14ac:dyDescent="0.4">
      <c r="A11" s="11"/>
      <c r="B11" s="36"/>
      <c r="C11" s="13" t="s">
        <v>19</v>
      </c>
      <c r="D11" s="14"/>
      <c r="E11" s="19"/>
      <c r="F11" s="16" t="s">
        <v>20</v>
      </c>
      <c r="G11" s="17">
        <f t="shared" si="0"/>
        <v>0</v>
      </c>
      <c r="H11" s="19"/>
    </row>
    <row r="12" spans="1:8" s="18" customFormat="1" ht="16" x14ac:dyDescent="0.4">
      <c r="A12" s="11"/>
      <c r="B12" s="36"/>
      <c r="C12" s="13" t="s">
        <v>19</v>
      </c>
      <c r="D12" s="14"/>
      <c r="E12" s="19"/>
      <c r="F12" s="16" t="s">
        <v>20</v>
      </c>
      <c r="G12" s="17">
        <f t="shared" si="0"/>
        <v>0</v>
      </c>
      <c r="H12" s="3"/>
    </row>
    <row r="13" spans="1:8" s="18" customFormat="1" ht="16" x14ac:dyDescent="0.4">
      <c r="A13" s="11"/>
      <c r="B13" s="26"/>
      <c r="C13" s="13" t="s">
        <v>19</v>
      </c>
      <c r="D13" s="14"/>
      <c r="E13" s="19"/>
      <c r="F13" s="16" t="s">
        <v>20</v>
      </c>
      <c r="G13" s="17">
        <f t="shared" si="0"/>
        <v>0</v>
      </c>
      <c r="H13" s="3"/>
    </row>
    <row r="14" spans="1:8" s="18" customFormat="1" ht="16" x14ac:dyDescent="0.4">
      <c r="A14" s="11"/>
      <c r="B14" s="26"/>
      <c r="C14" s="13" t="s">
        <v>19</v>
      </c>
      <c r="D14" s="14"/>
      <c r="E14" s="19"/>
      <c r="F14" s="16" t="s">
        <v>20</v>
      </c>
      <c r="G14" s="17">
        <f t="shared" si="0"/>
        <v>0</v>
      </c>
      <c r="H14" s="19"/>
    </row>
    <row r="15" spans="1:8" s="18" customFormat="1" ht="16" x14ac:dyDescent="0.4">
      <c r="A15" s="11"/>
      <c r="B15" s="26"/>
      <c r="C15" s="13" t="s">
        <v>19</v>
      </c>
      <c r="D15" s="14"/>
      <c r="E15" s="19"/>
      <c r="F15" s="16" t="s">
        <v>20</v>
      </c>
      <c r="G15" s="17">
        <f t="shared" si="0"/>
        <v>0</v>
      </c>
      <c r="H15" s="19"/>
    </row>
    <row r="16" spans="1:8" s="18" customFormat="1" ht="16.5" thickBot="1" x14ac:dyDescent="0.45">
      <c r="A16" s="27"/>
      <c r="B16" s="28"/>
      <c r="C16" s="13" t="s">
        <v>19</v>
      </c>
      <c r="D16" s="29"/>
      <c r="E16" s="19"/>
      <c r="F16" s="16" t="s">
        <v>20</v>
      </c>
      <c r="G16" s="17">
        <f t="shared" si="0"/>
        <v>0</v>
      </c>
      <c r="H16" s="19"/>
    </row>
    <row r="17" spans="1:4" ht="24" thickBot="1" x14ac:dyDescent="0.6">
      <c r="A17" s="30" t="s">
        <v>21</v>
      </c>
      <c r="B17" s="31"/>
      <c r="C17" s="31"/>
      <c r="D17" s="32">
        <f>SUM(D6:D16)</f>
        <v>-59.19</v>
      </c>
    </row>
    <row r="18" spans="1:4" ht="15" thickBot="1" x14ac:dyDescent="0.4"/>
    <row r="19" spans="1:4" ht="24" thickBot="1" x14ac:dyDescent="0.6">
      <c r="A19" s="33" t="s">
        <v>22</v>
      </c>
      <c r="B19" s="31" t="s">
        <v>23</v>
      </c>
      <c r="C19" s="31"/>
      <c r="D19" s="34">
        <v>-59.19</v>
      </c>
    </row>
    <row r="20" spans="1:4" ht="15" thickBot="1" x14ac:dyDescent="0.4"/>
    <row r="21" spans="1:4" ht="24" thickBot="1" x14ac:dyDescent="0.6">
      <c r="A21" s="30" t="s">
        <v>24</v>
      </c>
      <c r="B21" s="31" t="s">
        <v>25</v>
      </c>
      <c r="C21" s="31"/>
      <c r="D21" s="32">
        <v>0</v>
      </c>
    </row>
  </sheetData>
  <mergeCells count="1">
    <mergeCell ref="A1:B1"/>
  </mergeCells>
  <conditionalFormatting sqref="D21">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1048576" xr:uid="{BA82C764-4BA6-4841-8F82-2CFCA36B8CC8}">
      <formula1>28</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1DB-4365-4BE1-AB94-324AEC395D4D}">
  <dimension ref="A1:H20"/>
  <sheetViews>
    <sheetView workbookViewId="0">
      <selection activeCell="D19" sqref="D19"/>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43"/>
    </row>
    <row r="3" spans="1:8" ht="16" x14ac:dyDescent="0.4">
      <c r="A3" s="4" t="s">
        <v>3</v>
      </c>
      <c r="B3" s="5" t="s">
        <v>66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45944</v>
      </c>
      <c r="B6" s="12" t="s">
        <v>131</v>
      </c>
      <c r="C6" s="13" t="s">
        <v>19</v>
      </c>
      <c r="D6" s="14">
        <v>-174</v>
      </c>
      <c r="E6" s="19" t="s">
        <v>132</v>
      </c>
      <c r="F6" s="16" t="s">
        <v>20</v>
      </c>
      <c r="G6" s="17">
        <f t="shared" ref="G6:G15" si="0">$B$2</f>
        <v>0</v>
      </c>
      <c r="H6" s="15" t="s">
        <v>133</v>
      </c>
    </row>
    <row r="7" spans="1:8" s="18" customFormat="1" ht="16" x14ac:dyDescent="0.4">
      <c r="A7" s="11">
        <v>45960</v>
      </c>
      <c r="B7" s="12" t="s">
        <v>134</v>
      </c>
      <c r="C7" s="13" t="s">
        <v>128</v>
      </c>
      <c r="D7" s="14">
        <v>-34</v>
      </c>
      <c r="E7" s="19" t="s">
        <v>135</v>
      </c>
      <c r="F7" s="16" t="s">
        <v>20</v>
      </c>
      <c r="G7" s="17">
        <f t="shared" si="0"/>
        <v>0</v>
      </c>
      <c r="H7" s="15" t="s">
        <v>136</v>
      </c>
    </row>
    <row r="8" spans="1:8" s="18" customFormat="1" ht="16" x14ac:dyDescent="0.4">
      <c r="A8" s="11"/>
      <c r="B8" s="12"/>
      <c r="C8" s="13"/>
      <c r="D8" s="14"/>
      <c r="E8" s="19"/>
      <c r="F8" s="16" t="s">
        <v>20</v>
      </c>
      <c r="G8" s="17">
        <f t="shared" si="0"/>
        <v>0</v>
      </c>
      <c r="H8" s="15"/>
    </row>
    <row r="9" spans="1:8" s="18" customFormat="1" ht="16" x14ac:dyDescent="0.4">
      <c r="A9" s="11"/>
      <c r="B9" s="12"/>
      <c r="C9" s="13"/>
      <c r="D9" s="14"/>
      <c r="E9" s="19"/>
      <c r="F9" s="16" t="s">
        <v>20</v>
      </c>
      <c r="G9" s="17">
        <f t="shared" si="0"/>
        <v>0</v>
      </c>
      <c r="H9" s="15"/>
    </row>
    <row r="10" spans="1:8" s="18" customFormat="1" ht="16" x14ac:dyDescent="0.4">
      <c r="A10" s="11"/>
      <c r="B10" s="12"/>
      <c r="C10" s="13"/>
      <c r="D10" s="14"/>
      <c r="E10" s="19"/>
      <c r="F10" s="16" t="s">
        <v>20</v>
      </c>
      <c r="G10" s="17">
        <f t="shared" si="0"/>
        <v>0</v>
      </c>
      <c r="H10" s="15"/>
    </row>
    <row r="11" spans="1:8" s="18" customFormat="1" ht="16" x14ac:dyDescent="0.4">
      <c r="A11" s="11"/>
      <c r="B11" s="26"/>
      <c r="C11" s="13"/>
      <c r="D11" s="14"/>
      <c r="E11" s="19"/>
      <c r="F11" s="16" t="s">
        <v>20</v>
      </c>
      <c r="G11" s="17">
        <f t="shared" si="0"/>
        <v>0</v>
      </c>
      <c r="H11" s="3"/>
    </row>
    <row r="12" spans="1:8" s="18" customFormat="1" ht="16" x14ac:dyDescent="0.4">
      <c r="A12" s="11"/>
      <c r="B12" s="26"/>
      <c r="C12" s="13"/>
      <c r="D12" s="14"/>
      <c r="E12" s="19"/>
      <c r="F12" s="16" t="s">
        <v>20</v>
      </c>
      <c r="G12" s="17">
        <f t="shared" si="0"/>
        <v>0</v>
      </c>
      <c r="H12" s="3"/>
    </row>
    <row r="13" spans="1:8" s="18" customFormat="1" ht="16" x14ac:dyDescent="0.4">
      <c r="A13" s="11"/>
      <c r="B13" s="26"/>
      <c r="C13" s="13"/>
      <c r="D13" s="14"/>
      <c r="E13" s="19"/>
      <c r="F13" s="16" t="s">
        <v>20</v>
      </c>
      <c r="G13" s="17">
        <f t="shared" si="0"/>
        <v>0</v>
      </c>
      <c r="H13" s="19"/>
    </row>
    <row r="14" spans="1:8" s="18" customFormat="1" ht="16" x14ac:dyDescent="0.4">
      <c r="A14" s="11"/>
      <c r="B14" s="26"/>
      <c r="C14" s="13"/>
      <c r="D14" s="14"/>
      <c r="E14" s="19"/>
      <c r="F14" s="16" t="s">
        <v>20</v>
      </c>
      <c r="G14" s="17">
        <f t="shared" si="0"/>
        <v>0</v>
      </c>
      <c r="H14" s="19"/>
    </row>
    <row r="15" spans="1:8" s="18" customFormat="1" ht="16.5" thickBot="1" x14ac:dyDescent="0.45">
      <c r="A15" s="27"/>
      <c r="B15" s="28"/>
      <c r="C15" s="13"/>
      <c r="D15" s="29"/>
      <c r="E15" s="19"/>
      <c r="F15" s="16" t="s">
        <v>20</v>
      </c>
      <c r="G15" s="17">
        <f t="shared" si="0"/>
        <v>0</v>
      </c>
      <c r="H15" s="19"/>
    </row>
    <row r="16" spans="1:8" ht="24" thickBot="1" x14ac:dyDescent="0.6">
      <c r="A16" s="30" t="s">
        <v>21</v>
      </c>
      <c r="B16" s="31"/>
      <c r="C16" s="31"/>
      <c r="D16" s="32">
        <f>SUM(D6:D15)</f>
        <v>-208</v>
      </c>
    </row>
    <row r="17" spans="1:4" ht="15" thickBot="1" x14ac:dyDescent="0.4"/>
    <row r="18" spans="1:4" ht="24" thickBot="1" x14ac:dyDescent="0.6">
      <c r="A18" s="33" t="s">
        <v>22</v>
      </c>
      <c r="B18" s="31" t="s">
        <v>23</v>
      </c>
      <c r="C18" s="31"/>
      <c r="D18" s="34">
        <v>-208</v>
      </c>
    </row>
    <row r="19" spans="1:4" ht="15" thickBot="1" x14ac:dyDescent="0.4"/>
    <row r="20" spans="1:4" ht="24" thickBot="1" x14ac:dyDescent="0.6">
      <c r="A20" s="30" t="s">
        <v>24</v>
      </c>
      <c r="B20" s="31" t="s">
        <v>25</v>
      </c>
      <c r="C20" s="31"/>
      <c r="D20" s="32">
        <f>D16-D18</f>
        <v>0</v>
      </c>
    </row>
  </sheetData>
  <mergeCells count="1">
    <mergeCell ref="A1:B1"/>
  </mergeCells>
  <conditionalFormatting sqref="D20">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6 E10:E1048576" xr:uid="{0BE4484B-A50B-4E9E-9666-80E793A1DEA9}">
      <formula1>28</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C538-C781-4A29-B5E4-8183A56049AE}">
  <dimension ref="A1:H14"/>
  <sheetViews>
    <sheetView tabSelected="1" workbookViewId="0">
      <selection activeCell="C26" sqref="C26"/>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3"/>
    </row>
    <row r="3" spans="1:8" ht="16" x14ac:dyDescent="0.4">
      <c r="A3" s="4" t="s">
        <v>3</v>
      </c>
      <c r="B3" s="35" t="s">
        <v>41</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27">
        <v>45944</v>
      </c>
      <c r="B6" s="36" t="s">
        <v>42</v>
      </c>
      <c r="C6" s="13">
        <v>9</v>
      </c>
      <c r="D6" s="14">
        <v>-76.900000000000006</v>
      </c>
      <c r="E6" s="19" t="s">
        <v>43</v>
      </c>
      <c r="F6" s="16" t="s">
        <v>20</v>
      </c>
      <c r="G6" s="17">
        <f>$B$2</f>
        <v>0</v>
      </c>
      <c r="H6" s="15" t="s">
        <v>44</v>
      </c>
    </row>
    <row r="7" spans="1:8" s="18" customFormat="1" ht="16" x14ac:dyDescent="0.4">
      <c r="A7" s="27">
        <v>45944</v>
      </c>
      <c r="B7" s="36" t="s">
        <v>27</v>
      </c>
      <c r="C7" s="13">
        <v>9</v>
      </c>
      <c r="D7" s="29">
        <v>-27</v>
      </c>
      <c r="E7" s="19" t="s">
        <v>45</v>
      </c>
      <c r="F7" s="16"/>
      <c r="G7" s="17"/>
      <c r="H7" s="15" t="s">
        <v>45</v>
      </c>
    </row>
    <row r="8" spans="1:8" s="18" customFormat="1" ht="16" x14ac:dyDescent="0.4">
      <c r="A8" s="27">
        <v>45945</v>
      </c>
      <c r="B8" s="36" t="s">
        <v>27</v>
      </c>
      <c r="C8" s="13">
        <v>9</v>
      </c>
      <c r="D8" s="29">
        <v>-30</v>
      </c>
      <c r="E8" s="19" t="s">
        <v>45</v>
      </c>
      <c r="F8" s="16"/>
      <c r="G8" s="17"/>
      <c r="H8" s="15" t="s">
        <v>45</v>
      </c>
    </row>
    <row r="9" spans="1:8" s="18" customFormat="1" ht="16.5" thickBot="1" x14ac:dyDescent="0.45">
      <c r="A9" s="37">
        <v>45964</v>
      </c>
      <c r="B9" s="36" t="s">
        <v>27</v>
      </c>
      <c r="C9" s="13">
        <v>9</v>
      </c>
      <c r="D9" s="29">
        <v>-13.26</v>
      </c>
      <c r="E9" s="19" t="s">
        <v>45</v>
      </c>
      <c r="F9" s="16"/>
      <c r="G9" s="17">
        <f t="shared" ref="G9" si="0">$B$2</f>
        <v>0</v>
      </c>
      <c r="H9" s="15" t="s">
        <v>45</v>
      </c>
    </row>
    <row r="10" spans="1:8" ht="24" thickBot="1" x14ac:dyDescent="0.6">
      <c r="A10" s="30" t="s">
        <v>21</v>
      </c>
      <c r="B10" s="31"/>
      <c r="C10" s="31"/>
      <c r="D10" s="32">
        <f>SUM(D6:D9)</f>
        <v>-147.16</v>
      </c>
    </row>
    <row r="11" spans="1:8" ht="15" thickBot="1" x14ac:dyDescent="0.4"/>
    <row r="12" spans="1:8" ht="24" thickBot="1" x14ac:dyDescent="0.6">
      <c r="A12" s="33" t="s">
        <v>22</v>
      </c>
      <c r="B12" s="31" t="s">
        <v>23</v>
      </c>
      <c r="C12" s="31"/>
      <c r="D12" s="34">
        <v>-147.16</v>
      </c>
    </row>
    <row r="13" spans="1:8" ht="15" thickBot="1" x14ac:dyDescent="0.4"/>
    <row r="14" spans="1:8" ht="24" thickBot="1" x14ac:dyDescent="0.6">
      <c r="A14" s="30" t="s">
        <v>24</v>
      </c>
      <c r="B14" s="31" t="s">
        <v>25</v>
      </c>
      <c r="C14" s="31"/>
      <c r="D14" s="32">
        <f>D10-D12</f>
        <v>0</v>
      </c>
    </row>
  </sheetData>
  <mergeCells count="1">
    <mergeCell ref="A1:B1"/>
  </mergeCells>
  <conditionalFormatting sqref="D14">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1048576" xr:uid="{B3070DF1-9FDB-4549-9B0C-78E6ED2E6AB9}">
      <formula1>28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FF81-13CD-42CD-ACCD-CA88B2524536}">
  <dimension ref="A1:H21"/>
  <sheetViews>
    <sheetView workbookViewId="0">
      <selection activeCell="H13" sqref="H13"/>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31.4531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3"/>
    </row>
    <row r="3" spans="1:8" ht="16" x14ac:dyDescent="0.4">
      <c r="A3" s="4" t="s">
        <v>3</v>
      </c>
      <c r="B3" s="5" t="s">
        <v>46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40" t="s">
        <v>47</v>
      </c>
      <c r="B6" s="41" t="s">
        <v>40</v>
      </c>
      <c r="C6" s="13" t="s">
        <v>19</v>
      </c>
      <c r="D6" s="14">
        <v>-73.900000000000006</v>
      </c>
      <c r="E6" s="15" t="s">
        <v>48</v>
      </c>
      <c r="F6" s="16" t="s">
        <v>20</v>
      </c>
      <c r="G6" s="17">
        <f>$B$2</f>
        <v>0</v>
      </c>
      <c r="H6" s="15" t="s">
        <v>49</v>
      </c>
    </row>
    <row r="7" spans="1:8" s="18" customFormat="1" ht="16" x14ac:dyDescent="0.4">
      <c r="A7" s="40" t="s">
        <v>47</v>
      </c>
      <c r="B7" s="12" t="s">
        <v>40</v>
      </c>
      <c r="C7" s="13" t="s">
        <v>19</v>
      </c>
      <c r="D7" s="14">
        <v>-517.78</v>
      </c>
      <c r="E7" s="19" t="s">
        <v>50</v>
      </c>
      <c r="F7" s="16"/>
      <c r="G7" s="17"/>
      <c r="H7" s="19" t="s">
        <v>51</v>
      </c>
    </row>
    <row r="8" spans="1:8" s="18" customFormat="1" ht="16" x14ac:dyDescent="0.4">
      <c r="A8" s="40" t="s">
        <v>52</v>
      </c>
      <c r="B8" s="12" t="s">
        <v>40</v>
      </c>
      <c r="C8" s="13" t="s">
        <v>19</v>
      </c>
      <c r="D8" s="14">
        <v>-24</v>
      </c>
      <c r="E8" s="19" t="s">
        <v>53</v>
      </c>
      <c r="F8" s="16" t="s">
        <v>20</v>
      </c>
      <c r="G8" s="17">
        <f t="shared" ref="G8:G16" si="0">$B$2</f>
        <v>0</v>
      </c>
      <c r="H8" s="15" t="s">
        <v>54</v>
      </c>
    </row>
    <row r="9" spans="1:8" s="18" customFormat="1" ht="16" x14ac:dyDescent="0.4">
      <c r="A9" s="40" t="s">
        <v>55</v>
      </c>
      <c r="B9" s="12" t="s">
        <v>40</v>
      </c>
      <c r="C9" s="13" t="s">
        <v>19</v>
      </c>
      <c r="D9" s="14">
        <v>-8.98</v>
      </c>
      <c r="E9" s="15" t="s">
        <v>56</v>
      </c>
      <c r="F9" s="16" t="s">
        <v>20</v>
      </c>
      <c r="G9" s="17">
        <f t="shared" si="0"/>
        <v>0</v>
      </c>
      <c r="H9" s="19" t="s">
        <v>57</v>
      </c>
    </row>
    <row r="10" spans="1:8" s="18" customFormat="1" ht="16" x14ac:dyDescent="0.4">
      <c r="A10" s="40" t="s">
        <v>55</v>
      </c>
      <c r="B10" s="12" t="s">
        <v>37</v>
      </c>
      <c r="C10" s="13">
        <v>9</v>
      </c>
      <c r="D10" s="14">
        <v>-99.31</v>
      </c>
      <c r="E10" s="19" t="s">
        <v>38</v>
      </c>
      <c r="F10" s="16" t="s">
        <v>20</v>
      </c>
      <c r="G10" s="17">
        <f t="shared" si="0"/>
        <v>0</v>
      </c>
      <c r="H10" s="19" t="s">
        <v>39</v>
      </c>
    </row>
    <row r="11" spans="1:8" s="18" customFormat="1" ht="16" x14ac:dyDescent="0.4">
      <c r="A11" s="40" t="s">
        <v>58</v>
      </c>
      <c r="B11" s="12" t="s">
        <v>40</v>
      </c>
      <c r="C11" s="13" t="s">
        <v>19</v>
      </c>
      <c r="D11" s="14">
        <v>-15.28</v>
      </c>
      <c r="E11" s="19" t="s">
        <v>59</v>
      </c>
      <c r="F11" s="16" t="s">
        <v>20</v>
      </c>
      <c r="G11" s="17">
        <f t="shared" si="0"/>
        <v>0</v>
      </c>
      <c r="H11" s="19" t="s">
        <v>60</v>
      </c>
    </row>
    <row r="12" spans="1:8" s="18" customFormat="1" ht="16" x14ac:dyDescent="0.4">
      <c r="A12" s="40" t="s">
        <v>61</v>
      </c>
      <c r="B12" s="42" t="s">
        <v>40</v>
      </c>
      <c r="C12" s="13" t="s">
        <v>19</v>
      </c>
      <c r="D12" s="14">
        <v>-10.62</v>
      </c>
      <c r="E12" s="19" t="s">
        <v>62</v>
      </c>
      <c r="F12" s="16" t="s">
        <v>20</v>
      </c>
      <c r="G12" s="17">
        <f t="shared" si="0"/>
        <v>0</v>
      </c>
      <c r="H12" s="19" t="s">
        <v>63</v>
      </c>
    </row>
    <row r="13" spans="1:8" s="18" customFormat="1" ht="16" x14ac:dyDescent="0.4">
      <c r="A13" s="40" t="s">
        <v>64</v>
      </c>
      <c r="B13" s="42" t="s">
        <v>37</v>
      </c>
      <c r="C13" s="13" t="s">
        <v>19</v>
      </c>
      <c r="D13" s="14">
        <v>-75</v>
      </c>
      <c r="E13" s="19" t="s">
        <v>65</v>
      </c>
      <c r="F13" s="16" t="s">
        <v>20</v>
      </c>
      <c r="G13" s="17">
        <f t="shared" si="0"/>
        <v>0</v>
      </c>
      <c r="H13" s="3" t="s">
        <v>147</v>
      </c>
    </row>
    <row r="14" spans="1:8" s="18" customFormat="1" ht="16" x14ac:dyDescent="0.4">
      <c r="A14" s="40"/>
      <c r="B14" s="42"/>
      <c r="C14" s="13"/>
      <c r="D14" s="14"/>
      <c r="E14" s="19"/>
      <c r="F14" s="16" t="s">
        <v>20</v>
      </c>
      <c r="G14" s="17">
        <f t="shared" si="0"/>
        <v>0</v>
      </c>
      <c r="H14" s="19"/>
    </row>
    <row r="15" spans="1:8" s="18" customFormat="1" ht="16" x14ac:dyDescent="0.4">
      <c r="A15" s="11"/>
      <c r="B15" s="26"/>
      <c r="C15" s="13"/>
      <c r="D15" s="14"/>
      <c r="E15" s="19"/>
      <c r="F15" s="16" t="s">
        <v>20</v>
      </c>
      <c r="G15" s="17">
        <f t="shared" si="0"/>
        <v>0</v>
      </c>
      <c r="H15" s="19"/>
    </row>
    <row r="16" spans="1:8" s="18" customFormat="1" ht="16.5" thickBot="1" x14ac:dyDescent="0.45">
      <c r="A16" s="27"/>
      <c r="B16" s="28"/>
      <c r="C16" s="13"/>
      <c r="D16" s="29"/>
      <c r="E16" s="19"/>
      <c r="F16" s="16" t="s">
        <v>20</v>
      </c>
      <c r="G16" s="17">
        <f t="shared" si="0"/>
        <v>0</v>
      </c>
      <c r="H16" s="19"/>
    </row>
    <row r="17" spans="1:4" ht="24" thickBot="1" x14ac:dyDescent="0.6">
      <c r="A17" s="30" t="s">
        <v>21</v>
      </c>
      <c r="B17" s="31"/>
      <c r="C17" s="31"/>
      <c r="D17" s="32">
        <f>SUM(D6:D16)</f>
        <v>-824.87</v>
      </c>
    </row>
    <row r="18" spans="1:4" ht="15" thickBot="1" x14ac:dyDescent="0.4"/>
    <row r="19" spans="1:4" ht="24" thickBot="1" x14ac:dyDescent="0.6">
      <c r="A19" s="33" t="s">
        <v>22</v>
      </c>
      <c r="B19" s="31" t="s">
        <v>23</v>
      </c>
      <c r="C19" s="31"/>
      <c r="D19" s="34">
        <v>-824.87</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DCBF45C3-8447-40AE-8B5A-B024F169B511}">
      <formula1>28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FC9B-E83D-4CAF-B92C-5A4F0C17601D}">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5"/>
    </row>
    <row r="3" spans="1:8" ht="16" x14ac:dyDescent="0.4">
      <c r="A3" s="4" t="s">
        <v>3</v>
      </c>
      <c r="B3" s="5" t="s">
        <v>113</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45952</v>
      </c>
      <c r="B6" s="25" t="s">
        <v>114</v>
      </c>
      <c r="C6" s="13" t="s">
        <v>19</v>
      </c>
      <c r="D6" s="14">
        <v>-62.48</v>
      </c>
      <c r="E6" s="19" t="s">
        <v>26</v>
      </c>
      <c r="F6" s="16" t="s">
        <v>20</v>
      </c>
      <c r="G6" s="17">
        <f>$B$2</f>
        <v>0</v>
      </c>
      <c r="H6" s="15"/>
    </row>
    <row r="7" spans="1:8" s="18" customFormat="1" ht="16" x14ac:dyDescent="0.4">
      <c r="A7" s="11">
        <v>45960</v>
      </c>
      <c r="B7" s="25" t="s">
        <v>114</v>
      </c>
      <c r="C7" s="13" t="s">
        <v>19</v>
      </c>
      <c r="D7" s="14">
        <v>-7.97</v>
      </c>
      <c r="E7" s="19" t="s">
        <v>26</v>
      </c>
      <c r="F7" s="16" t="s">
        <v>20</v>
      </c>
      <c r="G7" s="17">
        <f t="shared" ref="G7:G16" si="0">$B$2</f>
        <v>0</v>
      </c>
      <c r="H7" s="19"/>
    </row>
    <row r="8" spans="1:8" s="18" customFormat="1" ht="16" x14ac:dyDescent="0.4">
      <c r="A8" s="11">
        <v>45968</v>
      </c>
      <c r="B8" s="25" t="s">
        <v>114</v>
      </c>
      <c r="C8" s="13" t="s">
        <v>19</v>
      </c>
      <c r="D8" s="14">
        <v>-18.22</v>
      </c>
      <c r="E8" s="19" t="s">
        <v>115</v>
      </c>
      <c r="F8" s="16" t="s">
        <v>20</v>
      </c>
      <c r="G8" s="17">
        <f t="shared" si="0"/>
        <v>0</v>
      </c>
      <c r="H8" s="19"/>
    </row>
    <row r="9" spans="1:8" s="18" customFormat="1" ht="16" x14ac:dyDescent="0.4">
      <c r="A9" s="11"/>
      <c r="B9" s="26"/>
      <c r="C9" s="13"/>
      <c r="D9" s="14"/>
      <c r="E9" s="19"/>
      <c r="F9" s="16" t="s">
        <v>20</v>
      </c>
      <c r="G9" s="17">
        <f t="shared" si="0"/>
        <v>0</v>
      </c>
      <c r="H9" s="19"/>
    </row>
    <row r="10" spans="1:8" s="18" customFormat="1" ht="16" x14ac:dyDescent="0.4">
      <c r="A10" s="11"/>
      <c r="B10" s="26"/>
      <c r="C10" s="13"/>
      <c r="D10" s="14"/>
      <c r="E10" s="19"/>
      <c r="F10" s="16" t="s">
        <v>20</v>
      </c>
      <c r="G10" s="17">
        <f t="shared" si="0"/>
        <v>0</v>
      </c>
      <c r="H10" s="19"/>
    </row>
    <row r="11" spans="1:8" s="18" customFormat="1" ht="16" x14ac:dyDescent="0.4">
      <c r="A11" s="11"/>
      <c r="B11" s="26"/>
      <c r="C11" s="13"/>
      <c r="D11" s="14"/>
      <c r="E11" s="19"/>
      <c r="F11" s="16" t="s">
        <v>20</v>
      </c>
      <c r="G11" s="17">
        <f t="shared" si="0"/>
        <v>0</v>
      </c>
      <c r="H11" s="19"/>
    </row>
    <row r="12" spans="1:8" s="18" customFormat="1" ht="16" x14ac:dyDescent="0.4">
      <c r="A12" s="11"/>
      <c r="B12" s="26"/>
      <c r="C12" s="13"/>
      <c r="D12" s="14"/>
      <c r="E12" s="19"/>
      <c r="F12" s="16" t="s">
        <v>20</v>
      </c>
      <c r="G12" s="17">
        <f t="shared" si="0"/>
        <v>0</v>
      </c>
      <c r="H12" s="3"/>
    </row>
    <row r="13" spans="1:8" s="18" customFormat="1" ht="16" x14ac:dyDescent="0.4">
      <c r="A13" s="11"/>
      <c r="B13" s="26"/>
      <c r="C13" s="13"/>
      <c r="D13" s="14"/>
      <c r="E13" s="19"/>
      <c r="F13" s="16" t="s">
        <v>20</v>
      </c>
      <c r="G13" s="17">
        <f t="shared" si="0"/>
        <v>0</v>
      </c>
      <c r="H13" s="3"/>
    </row>
    <row r="14" spans="1:8" s="18" customFormat="1" ht="16" x14ac:dyDescent="0.4">
      <c r="A14" s="11"/>
      <c r="B14" s="26"/>
      <c r="C14" s="13"/>
      <c r="D14" s="14"/>
      <c r="E14" s="19"/>
      <c r="F14" s="16" t="s">
        <v>20</v>
      </c>
      <c r="G14" s="17">
        <f t="shared" si="0"/>
        <v>0</v>
      </c>
      <c r="H14" s="19"/>
    </row>
    <row r="15" spans="1:8" s="18" customFormat="1" ht="16" x14ac:dyDescent="0.4">
      <c r="A15" s="11"/>
      <c r="B15" s="26"/>
      <c r="C15" s="13"/>
      <c r="D15" s="14"/>
      <c r="E15" s="19"/>
      <c r="F15" s="16" t="s">
        <v>20</v>
      </c>
      <c r="G15" s="17">
        <f t="shared" si="0"/>
        <v>0</v>
      </c>
      <c r="H15" s="19"/>
    </row>
    <row r="16" spans="1:8" s="18" customFormat="1" ht="16.5" thickBot="1" x14ac:dyDescent="0.45">
      <c r="A16" s="27"/>
      <c r="B16" s="28"/>
      <c r="C16" s="13"/>
      <c r="D16" s="29"/>
      <c r="E16" s="19"/>
      <c r="F16" s="16" t="s">
        <v>20</v>
      </c>
      <c r="G16" s="17">
        <f t="shared" si="0"/>
        <v>0</v>
      </c>
      <c r="H16" s="19"/>
    </row>
    <row r="17" spans="1:4" ht="24" thickBot="1" x14ac:dyDescent="0.6">
      <c r="A17" s="30" t="s">
        <v>21</v>
      </c>
      <c r="B17" s="31"/>
      <c r="C17" s="31"/>
      <c r="D17" s="32">
        <f>SUM(D6:D16)</f>
        <v>-88.67</v>
      </c>
    </row>
    <row r="18" spans="1:4" ht="15" thickBot="1" x14ac:dyDescent="0.4"/>
    <row r="19" spans="1:4" ht="24" thickBot="1" x14ac:dyDescent="0.6">
      <c r="A19" s="33" t="s">
        <v>22</v>
      </c>
      <c r="B19" s="31" t="s">
        <v>23</v>
      </c>
      <c r="C19" s="31"/>
      <c r="D19" s="34">
        <v>-88.67</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4:E1048576" xr:uid="{DFB87EE8-2F74-4092-8903-C2868C0ECF42}">
      <formula1>28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D38D-D1F8-442C-82E3-57E2BFE8659C}">
  <dimension ref="A1:H1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47"/>
    </row>
    <row r="3" spans="1:8" ht="16" x14ac:dyDescent="0.4">
      <c r="A3" s="4" t="s">
        <v>3</v>
      </c>
      <c r="B3" s="5" t="s">
        <v>66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5" thickBot="1" x14ac:dyDescent="0.45">
      <c r="A6" s="11">
        <v>45951</v>
      </c>
      <c r="B6" s="12" t="s">
        <v>127</v>
      </c>
      <c r="C6" s="13" t="s">
        <v>128</v>
      </c>
      <c r="D6" s="14">
        <v>-180</v>
      </c>
      <c r="E6" s="19" t="s">
        <v>129</v>
      </c>
      <c r="F6" s="16" t="s">
        <v>20</v>
      </c>
      <c r="G6" s="17">
        <f>$B$2</f>
        <v>0</v>
      </c>
      <c r="H6" s="19" t="s">
        <v>130</v>
      </c>
    </row>
    <row r="7" spans="1:8" ht="24" thickBot="1" x14ac:dyDescent="0.6">
      <c r="A7" s="30" t="s">
        <v>21</v>
      </c>
      <c r="B7" s="31"/>
      <c r="C7" s="31"/>
      <c r="D7" s="32">
        <f>SUM(D6:D6)</f>
        <v>-180</v>
      </c>
    </row>
    <row r="8" spans="1:8" ht="15" thickBot="1" x14ac:dyDescent="0.4"/>
    <row r="9" spans="1:8" ht="24" thickBot="1" x14ac:dyDescent="0.6">
      <c r="A9" s="33" t="s">
        <v>22</v>
      </c>
      <c r="B9" s="31" t="s">
        <v>23</v>
      </c>
      <c r="C9" s="31"/>
      <c r="D9" s="34">
        <v>-180</v>
      </c>
    </row>
    <row r="10" spans="1:8" ht="15" thickBot="1" x14ac:dyDescent="0.4"/>
    <row r="11" spans="1:8" ht="24" thickBot="1" x14ac:dyDescent="0.6">
      <c r="A11" s="30" t="s">
        <v>24</v>
      </c>
      <c r="B11" s="31" t="s">
        <v>25</v>
      </c>
      <c r="C11" s="31"/>
      <c r="D11" s="32">
        <f>D7-D9</f>
        <v>0</v>
      </c>
    </row>
  </sheetData>
  <mergeCells count="1">
    <mergeCell ref="A1:B1"/>
  </mergeCells>
  <conditionalFormatting sqref="D11">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62D155F0-D884-4B19-9A22-843E37DDDF57}">
      <formula1>28</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148D-9BF1-4BFB-B6B7-691AD4B025BF}">
  <dimension ref="A1:H25"/>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3"/>
    </row>
    <row r="3" spans="1:8" ht="16" x14ac:dyDescent="0.4">
      <c r="A3" s="4" t="s">
        <v>3</v>
      </c>
      <c r="B3" s="5" t="s">
        <v>66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45944</v>
      </c>
      <c r="B6" s="36" t="s">
        <v>67</v>
      </c>
      <c r="C6" s="13" t="s">
        <v>36</v>
      </c>
      <c r="D6" s="44">
        <v>-26.72</v>
      </c>
      <c r="E6" s="19" t="s">
        <v>68</v>
      </c>
      <c r="F6" s="16" t="s">
        <v>20</v>
      </c>
      <c r="G6" s="17">
        <f>$B$2</f>
        <v>0</v>
      </c>
      <c r="H6" s="19" t="s">
        <v>69</v>
      </c>
    </row>
    <row r="7" spans="1:8" s="18" customFormat="1" ht="16" x14ac:dyDescent="0.4">
      <c r="A7" s="11">
        <v>45944</v>
      </c>
      <c r="B7" s="36" t="s">
        <v>28</v>
      </c>
      <c r="C7" s="13">
        <v>9</v>
      </c>
      <c r="D7" s="44">
        <v>-194.34</v>
      </c>
      <c r="E7" s="19" t="s">
        <v>29</v>
      </c>
      <c r="F7" s="16" t="s">
        <v>20</v>
      </c>
      <c r="G7" s="17">
        <f t="shared" ref="G7:G20" si="0">$B$2</f>
        <v>0</v>
      </c>
      <c r="H7" s="19" t="s">
        <v>30</v>
      </c>
    </row>
    <row r="8" spans="1:8" s="18" customFormat="1" ht="16" x14ac:dyDescent="0.4">
      <c r="A8" s="11">
        <v>45949</v>
      </c>
      <c r="B8" s="36" t="s">
        <v>28</v>
      </c>
      <c r="C8" s="13">
        <v>9</v>
      </c>
      <c r="D8" s="44">
        <v>-220</v>
      </c>
      <c r="E8" s="19" t="s">
        <v>29</v>
      </c>
      <c r="F8" s="16" t="s">
        <v>20</v>
      </c>
      <c r="G8" s="17">
        <f t="shared" si="0"/>
        <v>0</v>
      </c>
      <c r="H8" s="19" t="s">
        <v>30</v>
      </c>
    </row>
    <row r="9" spans="1:8" s="18" customFormat="1" ht="16" x14ac:dyDescent="0.4">
      <c r="A9" s="11">
        <v>45950</v>
      </c>
      <c r="B9" s="36" t="s">
        <v>31</v>
      </c>
      <c r="C9" s="13">
        <v>9</v>
      </c>
      <c r="D9" s="44">
        <v>-305.58</v>
      </c>
      <c r="E9" s="19" t="s">
        <v>70</v>
      </c>
      <c r="F9" s="16" t="s">
        <v>20</v>
      </c>
      <c r="G9" s="17">
        <f t="shared" si="0"/>
        <v>0</v>
      </c>
      <c r="H9" s="19" t="s">
        <v>71</v>
      </c>
    </row>
    <row r="10" spans="1:8" s="18" customFormat="1" ht="16" x14ac:dyDescent="0.4">
      <c r="A10" s="11">
        <v>45951</v>
      </c>
      <c r="B10" s="36" t="s">
        <v>28</v>
      </c>
      <c r="C10" s="13">
        <v>9</v>
      </c>
      <c r="D10" s="44">
        <v>-134.32</v>
      </c>
      <c r="E10" s="19" t="s">
        <v>72</v>
      </c>
      <c r="F10" s="16" t="s">
        <v>20</v>
      </c>
      <c r="G10" s="17">
        <f t="shared" si="0"/>
        <v>0</v>
      </c>
      <c r="H10" s="19" t="s">
        <v>73</v>
      </c>
    </row>
    <row r="11" spans="1:8" s="18" customFormat="1" ht="16" x14ac:dyDescent="0.4">
      <c r="A11" s="11">
        <v>45951</v>
      </c>
      <c r="B11" s="36" t="s">
        <v>74</v>
      </c>
      <c r="C11" s="13" t="s">
        <v>36</v>
      </c>
      <c r="D11" s="44">
        <v>-112</v>
      </c>
      <c r="E11" s="19" t="s">
        <v>75</v>
      </c>
      <c r="F11" s="16" t="s">
        <v>20</v>
      </c>
      <c r="G11" s="17">
        <f t="shared" si="0"/>
        <v>0</v>
      </c>
      <c r="H11" s="19" t="s">
        <v>76</v>
      </c>
    </row>
    <row r="12" spans="1:8" s="18" customFormat="1" ht="16" x14ac:dyDescent="0.4">
      <c r="A12" s="11">
        <v>45951</v>
      </c>
      <c r="B12" s="36" t="s">
        <v>74</v>
      </c>
      <c r="C12" s="13" t="s">
        <v>36</v>
      </c>
      <c r="D12" s="44">
        <v>-75</v>
      </c>
      <c r="E12" s="19" t="s">
        <v>77</v>
      </c>
      <c r="F12" s="16" t="s">
        <v>20</v>
      </c>
      <c r="G12" s="17">
        <f t="shared" si="0"/>
        <v>0</v>
      </c>
      <c r="H12" s="19" t="s">
        <v>78</v>
      </c>
    </row>
    <row r="13" spans="1:8" s="18" customFormat="1" ht="16" x14ac:dyDescent="0.4">
      <c r="A13" s="11">
        <v>45954</v>
      </c>
      <c r="B13" s="36" t="s">
        <v>28</v>
      </c>
      <c r="C13" s="13">
        <v>9</v>
      </c>
      <c r="D13" s="44">
        <v>-232</v>
      </c>
      <c r="E13" s="19" t="s">
        <v>29</v>
      </c>
      <c r="F13" s="16" t="s">
        <v>20</v>
      </c>
      <c r="G13" s="17">
        <f t="shared" si="0"/>
        <v>0</v>
      </c>
      <c r="H13" s="19" t="s">
        <v>30</v>
      </c>
    </row>
    <row r="14" spans="1:8" s="18" customFormat="1" ht="16" x14ac:dyDescent="0.4">
      <c r="A14" s="11">
        <v>45955</v>
      </c>
      <c r="B14" s="36" t="s">
        <v>31</v>
      </c>
      <c r="C14" s="13" t="s">
        <v>19</v>
      </c>
      <c r="D14" s="44">
        <v>-33.979999999999997</v>
      </c>
      <c r="E14" s="19" t="s">
        <v>79</v>
      </c>
      <c r="F14" s="16" t="s">
        <v>20</v>
      </c>
      <c r="G14" s="17">
        <f t="shared" si="0"/>
        <v>0</v>
      </c>
      <c r="H14" s="19" t="s">
        <v>80</v>
      </c>
    </row>
    <row r="15" spans="1:8" s="18" customFormat="1" ht="16" x14ac:dyDescent="0.4">
      <c r="A15" s="11">
        <v>45958</v>
      </c>
      <c r="B15" s="36" t="s">
        <v>28</v>
      </c>
      <c r="C15" s="13">
        <v>9</v>
      </c>
      <c r="D15" s="44">
        <v>-244</v>
      </c>
      <c r="E15" s="19" t="s">
        <v>29</v>
      </c>
      <c r="F15" s="16" t="s">
        <v>20</v>
      </c>
      <c r="G15" s="17">
        <f t="shared" si="0"/>
        <v>0</v>
      </c>
      <c r="H15" s="19" t="s">
        <v>30</v>
      </c>
    </row>
    <row r="16" spans="1:8" s="18" customFormat="1" ht="16" x14ac:dyDescent="0.4">
      <c r="A16" s="11">
        <v>45964</v>
      </c>
      <c r="B16" s="36" t="s">
        <v>28</v>
      </c>
      <c r="C16" s="13">
        <v>9</v>
      </c>
      <c r="D16" s="44">
        <v>-257</v>
      </c>
      <c r="E16" s="19" t="s">
        <v>29</v>
      </c>
      <c r="F16" s="16" t="s">
        <v>20</v>
      </c>
      <c r="G16" s="17">
        <f t="shared" si="0"/>
        <v>0</v>
      </c>
      <c r="H16" s="19" t="s">
        <v>30</v>
      </c>
    </row>
    <row r="17" spans="1:8" s="18" customFormat="1" ht="16" x14ac:dyDescent="0.4">
      <c r="A17" s="11">
        <v>45964</v>
      </c>
      <c r="B17" s="36" t="s">
        <v>81</v>
      </c>
      <c r="C17" s="13" t="s">
        <v>19</v>
      </c>
      <c r="D17" s="44">
        <v>-498</v>
      </c>
      <c r="E17" s="19" t="s">
        <v>82</v>
      </c>
      <c r="F17" s="16" t="s">
        <v>20</v>
      </c>
      <c r="G17" s="17">
        <f t="shared" si="0"/>
        <v>0</v>
      </c>
      <c r="H17" s="19" t="s">
        <v>83</v>
      </c>
    </row>
    <row r="18" spans="1:8" s="18" customFormat="1" ht="16" x14ac:dyDescent="0.4">
      <c r="A18" s="11">
        <v>45972</v>
      </c>
      <c r="B18" s="36" t="s">
        <v>28</v>
      </c>
      <c r="C18" s="13">
        <v>9</v>
      </c>
      <c r="D18" s="44">
        <v>-116.3</v>
      </c>
      <c r="E18" s="19" t="s">
        <v>29</v>
      </c>
      <c r="F18" s="16" t="s">
        <v>20</v>
      </c>
      <c r="G18" s="17">
        <f t="shared" si="0"/>
        <v>0</v>
      </c>
      <c r="H18" s="19" t="s">
        <v>30</v>
      </c>
    </row>
    <row r="19" spans="1:8" s="18" customFormat="1" ht="16" x14ac:dyDescent="0.4">
      <c r="A19" s="11"/>
      <c r="B19" s="36"/>
      <c r="C19" s="13"/>
      <c r="D19" s="14"/>
      <c r="E19" s="19"/>
      <c r="F19" s="16" t="s">
        <v>20</v>
      </c>
      <c r="G19" s="17">
        <f t="shared" si="0"/>
        <v>0</v>
      </c>
      <c r="H19" s="19"/>
    </row>
    <row r="20" spans="1:8" s="18" customFormat="1" ht="16.5" thickBot="1" x14ac:dyDescent="0.45">
      <c r="A20" s="11"/>
      <c r="B20" s="36"/>
      <c r="C20" s="13"/>
      <c r="D20" s="14"/>
      <c r="E20" s="19"/>
      <c r="F20" s="16" t="s">
        <v>20</v>
      </c>
      <c r="G20" s="17">
        <f t="shared" si="0"/>
        <v>0</v>
      </c>
      <c r="H20" s="19"/>
    </row>
    <row r="21" spans="1:8" ht="24" thickBot="1" x14ac:dyDescent="0.6">
      <c r="A21" s="30" t="s">
        <v>21</v>
      </c>
      <c r="B21" s="31"/>
      <c r="C21" s="31"/>
      <c r="D21" s="32">
        <f>SUM(D6:D20)</f>
        <v>-2449.2400000000002</v>
      </c>
    </row>
    <row r="22" spans="1:8" ht="15" thickBot="1" x14ac:dyDescent="0.4"/>
    <row r="23" spans="1:8" ht="24" thickBot="1" x14ac:dyDescent="0.6">
      <c r="A23" s="33" t="s">
        <v>22</v>
      </c>
      <c r="B23" s="31" t="s">
        <v>23</v>
      </c>
      <c r="C23" s="31"/>
      <c r="D23" s="34">
        <v>-2449.2399999999998</v>
      </c>
    </row>
    <row r="24" spans="1:8" ht="15" thickBot="1" x14ac:dyDescent="0.4"/>
    <row r="25" spans="1:8" ht="24" thickBot="1" x14ac:dyDescent="0.6">
      <c r="A25" s="30" t="s">
        <v>24</v>
      </c>
      <c r="B25" s="31" t="s">
        <v>25</v>
      </c>
      <c r="C25" s="31"/>
      <c r="D25" s="32">
        <f>D21-D23</f>
        <v>0</v>
      </c>
    </row>
  </sheetData>
  <mergeCells count="1">
    <mergeCell ref="A1:B1"/>
  </mergeCells>
  <conditionalFormatting sqref="D25">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0DA0C7D8-05C6-427E-AD44-E3F5AD1D5691}">
      <formula1>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25A0-5D83-41B9-ACA9-CBCD4B1CCA65}">
  <dimension ref="A1:H15"/>
  <sheetViews>
    <sheetView topLeftCell="A2"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45"/>
    </row>
    <row r="3" spans="1:8" ht="16" x14ac:dyDescent="0.4">
      <c r="A3" s="4" t="s">
        <v>3</v>
      </c>
      <c r="B3" s="5" t="s">
        <v>66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45944</v>
      </c>
      <c r="B6" s="12" t="s">
        <v>86</v>
      </c>
      <c r="C6" s="13">
        <v>9</v>
      </c>
      <c r="D6" s="14">
        <v>-74.260000000000005</v>
      </c>
      <c r="E6" s="19" t="s">
        <v>87</v>
      </c>
      <c r="F6" s="16" t="s">
        <v>20</v>
      </c>
      <c r="G6" s="17">
        <f>$B$2</f>
        <v>0</v>
      </c>
      <c r="H6" s="19" t="s">
        <v>88</v>
      </c>
    </row>
    <row r="7" spans="1:8" s="18" customFormat="1" ht="16" x14ac:dyDescent="0.4">
      <c r="A7" s="11">
        <v>45946</v>
      </c>
      <c r="B7" s="12" t="s">
        <v>89</v>
      </c>
      <c r="C7" s="13" t="s">
        <v>19</v>
      </c>
      <c r="D7" s="14">
        <v>-29.43</v>
      </c>
      <c r="E7" s="19" t="s">
        <v>90</v>
      </c>
      <c r="F7" s="16" t="s">
        <v>20</v>
      </c>
      <c r="G7" s="17">
        <f t="shared" ref="G7:G10" si="0">$B$2</f>
        <v>0</v>
      </c>
      <c r="H7" s="19" t="s">
        <v>91</v>
      </c>
    </row>
    <row r="8" spans="1:8" s="18" customFormat="1" ht="16" x14ac:dyDescent="0.4">
      <c r="A8" s="11">
        <v>45954</v>
      </c>
      <c r="B8" s="12" t="s">
        <v>86</v>
      </c>
      <c r="C8" s="13">
        <v>9</v>
      </c>
      <c r="D8" s="46">
        <v>-451.16</v>
      </c>
      <c r="E8" s="21" t="s">
        <v>92</v>
      </c>
      <c r="F8" s="22" t="s">
        <v>20</v>
      </c>
      <c r="G8" s="23">
        <f t="shared" si="0"/>
        <v>0</v>
      </c>
      <c r="H8" s="24" t="s">
        <v>93</v>
      </c>
    </row>
    <row r="9" spans="1:8" s="18" customFormat="1" ht="16" x14ac:dyDescent="0.4">
      <c r="A9" s="11">
        <v>45957</v>
      </c>
      <c r="B9" s="12" t="s">
        <v>89</v>
      </c>
      <c r="C9" s="13" t="s">
        <v>19</v>
      </c>
      <c r="D9" s="14">
        <v>-29.43</v>
      </c>
      <c r="E9" s="19" t="s">
        <v>94</v>
      </c>
      <c r="F9" s="22" t="s">
        <v>20</v>
      </c>
      <c r="G9" s="23">
        <f t="shared" si="0"/>
        <v>0</v>
      </c>
      <c r="H9" s="19" t="s">
        <v>91</v>
      </c>
    </row>
    <row r="10" spans="1:8" s="18" customFormat="1" ht="16.5" thickBot="1" x14ac:dyDescent="0.45">
      <c r="A10" s="11">
        <v>45963</v>
      </c>
      <c r="B10" s="12" t="s">
        <v>86</v>
      </c>
      <c r="C10" s="13" t="s">
        <v>19</v>
      </c>
      <c r="D10" s="14">
        <v>-26.32</v>
      </c>
      <c r="E10" s="19" t="s">
        <v>95</v>
      </c>
      <c r="F10" s="22" t="s">
        <v>20</v>
      </c>
      <c r="G10" s="23">
        <f t="shared" si="0"/>
        <v>0</v>
      </c>
      <c r="H10" s="19" t="s">
        <v>96</v>
      </c>
    </row>
    <row r="11" spans="1:8" ht="24" thickBot="1" x14ac:dyDescent="0.6">
      <c r="A11" s="30" t="s">
        <v>21</v>
      </c>
      <c r="B11" s="31"/>
      <c r="C11" s="31"/>
      <c r="D11" s="32">
        <f>SUM(D6:D10)</f>
        <v>-610.6</v>
      </c>
    </row>
    <row r="12" spans="1:8" ht="15" thickBot="1" x14ac:dyDescent="0.4"/>
    <row r="13" spans="1:8" ht="24" thickBot="1" x14ac:dyDescent="0.6">
      <c r="A13" s="33" t="s">
        <v>22</v>
      </c>
      <c r="B13" s="31" t="s">
        <v>23</v>
      </c>
      <c r="C13" s="31"/>
      <c r="D13" s="34">
        <v>-610.6</v>
      </c>
    </row>
    <row r="14" spans="1:8" ht="15" thickBot="1" x14ac:dyDescent="0.4"/>
    <row r="15" spans="1:8" ht="24" thickBot="1" x14ac:dyDescent="0.6">
      <c r="A15" s="30" t="s">
        <v>24</v>
      </c>
      <c r="B15" s="31" t="s">
        <v>25</v>
      </c>
      <c r="C15" s="31"/>
      <c r="D15" s="32">
        <f>D11-D13</f>
        <v>0</v>
      </c>
    </row>
  </sheetData>
  <mergeCells count="1">
    <mergeCell ref="A1:B1"/>
  </mergeCells>
  <conditionalFormatting sqref="D15">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A102116C-5066-407B-BD5C-E4BF97C554FE}">
      <formula1>28</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2238-2303-475A-B96A-075AAFB9789A}">
  <dimension ref="A1:H19"/>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47"/>
    </row>
    <row r="3" spans="1:8" ht="16" x14ac:dyDescent="0.4">
      <c r="A3" s="4" t="s">
        <v>3</v>
      </c>
      <c r="B3" s="5" t="s">
        <v>66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45945</v>
      </c>
      <c r="B6" s="12" t="s">
        <v>89</v>
      </c>
      <c r="C6" s="13">
        <v>9</v>
      </c>
      <c r="D6" s="14">
        <v>-9.39</v>
      </c>
      <c r="E6" s="19" t="s">
        <v>97</v>
      </c>
      <c r="F6" s="16" t="s">
        <v>20</v>
      </c>
      <c r="G6" s="17">
        <f>$B$2</f>
        <v>0</v>
      </c>
      <c r="H6" s="19" t="s">
        <v>91</v>
      </c>
    </row>
    <row r="7" spans="1:8" s="18" customFormat="1" ht="16" x14ac:dyDescent="0.4">
      <c r="A7" s="11">
        <v>45945</v>
      </c>
      <c r="B7" s="12" t="s">
        <v>89</v>
      </c>
      <c r="C7" s="13">
        <v>9</v>
      </c>
      <c r="D7" s="14">
        <v>-9.39</v>
      </c>
      <c r="E7" s="19" t="s">
        <v>97</v>
      </c>
      <c r="F7" s="16" t="s">
        <v>20</v>
      </c>
      <c r="G7" s="17">
        <f t="shared" ref="G7:G14" si="0">$B$2</f>
        <v>0</v>
      </c>
      <c r="H7" s="19" t="s">
        <v>91</v>
      </c>
    </row>
    <row r="8" spans="1:8" s="18" customFormat="1" ht="16" x14ac:dyDescent="0.4">
      <c r="A8" s="11">
        <v>45945</v>
      </c>
      <c r="B8" s="12" t="s">
        <v>89</v>
      </c>
      <c r="C8" s="13" t="s">
        <v>19</v>
      </c>
      <c r="D8" s="20">
        <v>-8.65</v>
      </c>
      <c r="E8" s="21" t="s">
        <v>98</v>
      </c>
      <c r="F8" s="22" t="s">
        <v>20</v>
      </c>
      <c r="G8" s="23">
        <f t="shared" si="0"/>
        <v>0</v>
      </c>
      <c r="H8" s="19" t="s">
        <v>91</v>
      </c>
    </row>
    <row r="9" spans="1:8" s="18" customFormat="1" ht="16" x14ac:dyDescent="0.4">
      <c r="A9" s="11">
        <v>45945</v>
      </c>
      <c r="B9" s="12" t="s">
        <v>89</v>
      </c>
      <c r="C9" s="13">
        <v>9</v>
      </c>
      <c r="D9" s="14">
        <v>-9.39</v>
      </c>
      <c r="E9" s="19" t="s">
        <v>99</v>
      </c>
      <c r="F9" s="22" t="s">
        <v>20</v>
      </c>
      <c r="G9" s="23">
        <f t="shared" si="0"/>
        <v>0</v>
      </c>
      <c r="H9" s="19" t="s">
        <v>91</v>
      </c>
    </row>
    <row r="10" spans="1:8" s="18" customFormat="1" ht="16" x14ac:dyDescent="0.4">
      <c r="A10" s="11">
        <v>45945</v>
      </c>
      <c r="B10" s="12" t="s">
        <v>89</v>
      </c>
      <c r="C10" s="13">
        <v>9</v>
      </c>
      <c r="D10" s="14">
        <v>-9.39</v>
      </c>
      <c r="E10" s="19" t="s">
        <v>99</v>
      </c>
      <c r="F10" s="22" t="s">
        <v>20</v>
      </c>
      <c r="G10" s="23">
        <f t="shared" si="0"/>
        <v>0</v>
      </c>
      <c r="H10" s="19" t="s">
        <v>91</v>
      </c>
    </row>
    <row r="11" spans="1:8" s="18" customFormat="1" ht="16" x14ac:dyDescent="0.4">
      <c r="A11" s="11">
        <v>45964</v>
      </c>
      <c r="B11" s="12" t="s">
        <v>89</v>
      </c>
      <c r="C11" s="13" t="s">
        <v>19</v>
      </c>
      <c r="D11" s="14">
        <v>-15.29</v>
      </c>
      <c r="E11" s="19" t="s">
        <v>100</v>
      </c>
      <c r="F11" s="22" t="s">
        <v>20</v>
      </c>
      <c r="G11" s="23">
        <f t="shared" si="0"/>
        <v>0</v>
      </c>
      <c r="H11" s="19" t="s">
        <v>91</v>
      </c>
    </row>
    <row r="12" spans="1:8" s="18" customFormat="1" ht="16" x14ac:dyDescent="0.4">
      <c r="A12" s="11">
        <v>45966</v>
      </c>
      <c r="B12" s="12" t="s">
        <v>89</v>
      </c>
      <c r="C12" s="13" t="s">
        <v>19</v>
      </c>
      <c r="D12" s="14">
        <v>-134.19999999999999</v>
      </c>
      <c r="E12" s="19" t="s">
        <v>101</v>
      </c>
      <c r="F12" s="22" t="s">
        <v>20</v>
      </c>
      <c r="G12" s="23">
        <f t="shared" si="0"/>
        <v>0</v>
      </c>
      <c r="H12" s="19" t="s">
        <v>91</v>
      </c>
    </row>
    <row r="13" spans="1:8" s="18" customFormat="1" ht="16" x14ac:dyDescent="0.4">
      <c r="A13" s="11">
        <v>45966</v>
      </c>
      <c r="B13" s="12" t="s">
        <v>89</v>
      </c>
      <c r="C13" s="13" t="s">
        <v>19</v>
      </c>
      <c r="D13" s="14">
        <v>-7.18</v>
      </c>
      <c r="E13" s="19" t="s">
        <v>102</v>
      </c>
      <c r="F13" s="22" t="s">
        <v>20</v>
      </c>
      <c r="G13" s="23">
        <f t="shared" si="0"/>
        <v>0</v>
      </c>
      <c r="H13" s="19" t="s">
        <v>91</v>
      </c>
    </row>
    <row r="14" spans="1:8" s="18" customFormat="1" ht="16.5" thickBot="1" x14ac:dyDescent="0.45">
      <c r="A14" s="11">
        <v>45967</v>
      </c>
      <c r="B14" s="42" t="s">
        <v>89</v>
      </c>
      <c r="C14" s="13" t="s">
        <v>19</v>
      </c>
      <c r="D14" s="14">
        <v>-138.77000000000001</v>
      </c>
      <c r="E14" s="19" t="s">
        <v>103</v>
      </c>
      <c r="F14" s="22" t="s">
        <v>104</v>
      </c>
      <c r="G14" s="23">
        <f t="shared" si="0"/>
        <v>0</v>
      </c>
      <c r="H14" s="19" t="s">
        <v>105</v>
      </c>
    </row>
    <row r="15" spans="1:8" ht="24" thickBot="1" x14ac:dyDescent="0.6">
      <c r="A15" s="30" t="s">
        <v>21</v>
      </c>
      <c r="B15" s="31"/>
      <c r="C15" s="31"/>
      <c r="D15" s="32">
        <f>SUM(D6:D14)</f>
        <v>-341.65</v>
      </c>
    </row>
    <row r="16" spans="1:8" ht="15" thickBot="1" x14ac:dyDescent="0.4"/>
    <row r="17" spans="1:4" ht="24" thickBot="1" x14ac:dyDescent="0.6">
      <c r="A17" s="33" t="s">
        <v>22</v>
      </c>
      <c r="B17" s="31" t="s">
        <v>23</v>
      </c>
      <c r="C17" s="31"/>
      <c r="D17" s="34">
        <v>-341.65</v>
      </c>
    </row>
    <row r="18" spans="1:4" ht="15" thickBot="1" x14ac:dyDescent="0.4"/>
    <row r="19" spans="1:4" ht="24" thickBot="1" x14ac:dyDescent="0.6">
      <c r="A19" s="30" t="s">
        <v>24</v>
      </c>
      <c r="B19" s="31" t="s">
        <v>25</v>
      </c>
      <c r="C19" s="31"/>
      <c r="D19" s="32">
        <f>D15-D17</f>
        <v>0</v>
      </c>
    </row>
  </sheetData>
  <mergeCells count="1">
    <mergeCell ref="A1:B1"/>
  </mergeCells>
  <conditionalFormatting sqref="D19">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96682976-8E82-4D83-A36E-3AF149B70A92}">
      <formula1>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C352-3844-4811-B234-ACF41901DAD1}">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31.4531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48"/>
    </row>
    <row r="3" spans="1:8" ht="16" x14ac:dyDescent="0.4">
      <c r="A3" s="4" t="s">
        <v>3</v>
      </c>
      <c r="B3" s="5" t="s">
        <v>46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40">
        <v>45940</v>
      </c>
      <c r="B6" s="41" t="s">
        <v>106</v>
      </c>
      <c r="C6" s="13" t="s">
        <v>19</v>
      </c>
      <c r="D6" s="14">
        <v>-112.8</v>
      </c>
      <c r="E6" s="19" t="s">
        <v>107</v>
      </c>
      <c r="F6" s="16" t="s">
        <v>20</v>
      </c>
      <c r="G6" s="17">
        <f>$B$2</f>
        <v>0</v>
      </c>
      <c r="H6" s="19" t="s">
        <v>108</v>
      </c>
    </row>
    <row r="7" spans="1:8" s="18" customFormat="1" ht="16" x14ac:dyDescent="0.4">
      <c r="A7" s="40">
        <v>45946</v>
      </c>
      <c r="B7" s="12" t="s">
        <v>109</v>
      </c>
      <c r="C7" s="13" t="s">
        <v>19</v>
      </c>
      <c r="D7" s="14">
        <v>-112.8</v>
      </c>
      <c r="E7" s="19" t="s">
        <v>107</v>
      </c>
      <c r="F7" s="16" t="s">
        <v>20</v>
      </c>
      <c r="G7" s="17">
        <f t="shared" ref="G7:G16" si="0">$B$2</f>
        <v>0</v>
      </c>
      <c r="H7" s="19" t="s">
        <v>110</v>
      </c>
    </row>
    <row r="8" spans="1:8" s="18" customFormat="1" ht="16" x14ac:dyDescent="0.4">
      <c r="A8" s="40">
        <v>45968</v>
      </c>
      <c r="B8" s="12" t="s">
        <v>109</v>
      </c>
      <c r="C8" s="13" t="s">
        <v>19</v>
      </c>
      <c r="D8" s="14">
        <v>-671</v>
      </c>
      <c r="E8" s="19" t="s">
        <v>111</v>
      </c>
      <c r="F8" s="16" t="s">
        <v>20</v>
      </c>
      <c r="G8" s="17">
        <f t="shared" si="0"/>
        <v>0</v>
      </c>
      <c r="H8" s="19" t="s">
        <v>112</v>
      </c>
    </row>
    <row r="9" spans="1:8" s="18" customFormat="1" ht="16" x14ac:dyDescent="0.4">
      <c r="A9" s="40"/>
      <c r="B9" s="41"/>
      <c r="C9" s="13"/>
      <c r="D9" s="14"/>
      <c r="E9" s="19"/>
      <c r="F9" s="16" t="s">
        <v>20</v>
      </c>
      <c r="G9" s="17">
        <f t="shared" si="0"/>
        <v>0</v>
      </c>
      <c r="H9" s="19"/>
    </row>
    <row r="10" spans="1:8" s="18" customFormat="1" ht="16" x14ac:dyDescent="0.4">
      <c r="A10" s="40"/>
      <c r="B10" s="41"/>
      <c r="C10" s="13"/>
      <c r="D10" s="14"/>
      <c r="E10" s="19"/>
      <c r="F10" s="16" t="s">
        <v>20</v>
      </c>
      <c r="G10" s="17">
        <f t="shared" si="0"/>
        <v>0</v>
      </c>
      <c r="H10" s="19"/>
    </row>
    <row r="11" spans="1:8" s="18" customFormat="1" ht="16" x14ac:dyDescent="0.4">
      <c r="A11" s="40"/>
      <c r="B11" s="42"/>
      <c r="C11" s="13"/>
      <c r="D11" s="14"/>
      <c r="E11" s="19"/>
      <c r="F11" s="16" t="s">
        <v>20</v>
      </c>
      <c r="G11" s="17">
        <f t="shared" si="0"/>
        <v>0</v>
      </c>
      <c r="H11" s="19"/>
    </row>
    <row r="12" spans="1:8" s="18" customFormat="1" ht="16" x14ac:dyDescent="0.4">
      <c r="A12" s="40"/>
      <c r="B12" s="42"/>
      <c r="C12" s="13"/>
      <c r="D12" s="14"/>
      <c r="E12" s="19"/>
      <c r="F12" s="16" t="s">
        <v>20</v>
      </c>
      <c r="G12" s="17">
        <f t="shared" si="0"/>
        <v>0</v>
      </c>
      <c r="H12" s="3"/>
    </row>
    <row r="13" spans="1:8" s="18" customFormat="1" ht="16" x14ac:dyDescent="0.4">
      <c r="A13" s="40"/>
      <c r="B13" s="42"/>
      <c r="C13" s="13"/>
      <c r="D13" s="14"/>
      <c r="E13" s="19"/>
      <c r="F13" s="16" t="s">
        <v>20</v>
      </c>
      <c r="G13" s="17">
        <f t="shared" si="0"/>
        <v>0</v>
      </c>
      <c r="H13" s="3"/>
    </row>
    <row r="14" spans="1:8" s="18" customFormat="1" ht="16" x14ac:dyDescent="0.4">
      <c r="A14" s="40"/>
      <c r="B14" s="42"/>
      <c r="C14" s="13"/>
      <c r="D14" s="14"/>
      <c r="E14" s="19"/>
      <c r="F14" s="16" t="s">
        <v>20</v>
      </c>
      <c r="G14" s="17">
        <f t="shared" si="0"/>
        <v>0</v>
      </c>
      <c r="H14" s="19"/>
    </row>
    <row r="15" spans="1:8" s="18" customFormat="1" ht="16" x14ac:dyDescent="0.4">
      <c r="A15" s="11"/>
      <c r="B15" s="26"/>
      <c r="C15" s="13"/>
      <c r="D15" s="14"/>
      <c r="E15" s="19"/>
      <c r="F15" s="16" t="s">
        <v>20</v>
      </c>
      <c r="G15" s="17">
        <f t="shared" si="0"/>
        <v>0</v>
      </c>
      <c r="H15" s="19"/>
    </row>
    <row r="16" spans="1:8" s="18" customFormat="1" ht="16.5" thickBot="1" x14ac:dyDescent="0.45">
      <c r="A16" s="27"/>
      <c r="B16" s="28"/>
      <c r="C16" s="13"/>
      <c r="D16" s="29"/>
      <c r="E16" s="19"/>
      <c r="F16" s="16" t="s">
        <v>20</v>
      </c>
      <c r="G16" s="17">
        <f t="shared" si="0"/>
        <v>0</v>
      </c>
      <c r="H16" s="19"/>
    </row>
    <row r="17" spans="1:4" ht="24" thickBot="1" x14ac:dyDescent="0.6">
      <c r="A17" s="30" t="s">
        <v>21</v>
      </c>
      <c r="B17" s="31"/>
      <c r="C17" s="31"/>
      <c r="D17" s="32">
        <f>SUM(D6:D16)</f>
        <v>-896.6</v>
      </c>
    </row>
    <row r="18" spans="1:4" ht="15" thickBot="1" x14ac:dyDescent="0.4"/>
    <row r="19" spans="1:4" ht="24" thickBot="1" x14ac:dyDescent="0.6">
      <c r="A19" s="33" t="s">
        <v>22</v>
      </c>
      <c r="B19" s="31" t="s">
        <v>23</v>
      </c>
      <c r="C19" s="31"/>
      <c r="D19" s="34">
        <v>-896.6</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1048576" xr:uid="{234FA5F6-0FA9-4792-BA3C-625C5E260131}">
      <formula1>28</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0891-06A0-4722-BDC2-F4E774A28054}">
  <dimension ref="A1:H21"/>
  <sheetViews>
    <sheetView workbookViewId="0">
      <selection activeCell="H6" sqref="H6"/>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0" t="s">
        <v>0</v>
      </c>
      <c r="B1" s="50"/>
      <c r="D1" s="2" t="s">
        <v>1</v>
      </c>
    </row>
    <row r="2" spans="1:8" ht="23.5" x14ac:dyDescent="0.55000000000000004">
      <c r="A2" s="1" t="s">
        <v>2</v>
      </c>
      <c r="B2" s="3"/>
    </row>
    <row r="3" spans="1:8" ht="16" x14ac:dyDescent="0.4">
      <c r="A3" s="4" t="s">
        <v>3</v>
      </c>
      <c r="B3" s="5" t="s">
        <v>66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45947</v>
      </c>
      <c r="B6" s="38" t="s">
        <v>32</v>
      </c>
      <c r="C6" s="13" t="s">
        <v>19</v>
      </c>
      <c r="D6" s="14">
        <v>-3</v>
      </c>
      <c r="E6" s="15" t="s">
        <v>116</v>
      </c>
      <c r="F6" s="16" t="s">
        <v>20</v>
      </c>
      <c r="G6" s="17">
        <f>$B$2</f>
        <v>0</v>
      </c>
      <c r="H6" s="15" t="s">
        <v>148</v>
      </c>
    </row>
    <row r="7" spans="1:8" s="18" customFormat="1" ht="16" x14ac:dyDescent="0.4">
      <c r="A7" s="11">
        <v>45951</v>
      </c>
      <c r="B7" s="38" t="s">
        <v>32</v>
      </c>
      <c r="C7" s="13" t="s">
        <v>19</v>
      </c>
      <c r="D7" s="14">
        <v>-376.8</v>
      </c>
      <c r="E7" s="19" t="s">
        <v>117</v>
      </c>
      <c r="F7" s="16" t="s">
        <v>20</v>
      </c>
      <c r="G7" s="17">
        <f t="shared" ref="G7:G11" si="0">$B$2</f>
        <v>0</v>
      </c>
      <c r="H7" s="19" t="s">
        <v>118</v>
      </c>
    </row>
    <row r="8" spans="1:8" s="18" customFormat="1" ht="16" x14ac:dyDescent="0.4">
      <c r="A8" s="11">
        <v>45952</v>
      </c>
      <c r="B8" s="38" t="s">
        <v>32</v>
      </c>
      <c r="C8" s="13" t="s">
        <v>36</v>
      </c>
      <c r="D8" s="14">
        <v>-40</v>
      </c>
      <c r="E8" s="19" t="s">
        <v>119</v>
      </c>
      <c r="F8" s="16" t="s">
        <v>20</v>
      </c>
      <c r="G8" s="17">
        <f t="shared" si="0"/>
        <v>0</v>
      </c>
      <c r="H8" s="19" t="s">
        <v>120</v>
      </c>
    </row>
    <row r="9" spans="1:8" s="18" customFormat="1" ht="16" x14ac:dyDescent="0.4">
      <c r="A9" s="11">
        <v>45954</v>
      </c>
      <c r="B9" s="38" t="s">
        <v>32</v>
      </c>
      <c r="C9" s="13" t="s">
        <v>19</v>
      </c>
      <c r="D9" s="14">
        <v>-6.5</v>
      </c>
      <c r="E9" s="19" t="s">
        <v>121</v>
      </c>
      <c r="F9" s="16" t="s">
        <v>20</v>
      </c>
      <c r="G9" s="17">
        <f t="shared" si="0"/>
        <v>0</v>
      </c>
      <c r="H9" s="19" t="s">
        <v>122</v>
      </c>
    </row>
    <row r="10" spans="1:8" s="18" customFormat="1" ht="16" x14ac:dyDescent="0.4">
      <c r="A10" s="11">
        <v>45964</v>
      </c>
      <c r="B10" s="38" t="s">
        <v>32</v>
      </c>
      <c r="C10" s="13" t="s">
        <v>19</v>
      </c>
      <c r="D10" s="14">
        <v>-14.99</v>
      </c>
      <c r="E10" s="19" t="s">
        <v>123</v>
      </c>
      <c r="F10" s="16" t="s">
        <v>20</v>
      </c>
      <c r="G10" s="17">
        <f t="shared" si="0"/>
        <v>0</v>
      </c>
      <c r="H10" s="19" t="s">
        <v>124</v>
      </c>
    </row>
    <row r="11" spans="1:8" s="18" customFormat="1" ht="16" x14ac:dyDescent="0.4">
      <c r="A11" s="11">
        <v>45971</v>
      </c>
      <c r="B11" s="38" t="s">
        <v>32</v>
      </c>
      <c r="C11" s="13" t="s">
        <v>19</v>
      </c>
      <c r="D11" s="14">
        <v>-6.79</v>
      </c>
      <c r="E11" s="19" t="s">
        <v>125</v>
      </c>
      <c r="F11" s="16" t="s">
        <v>20</v>
      </c>
      <c r="G11" s="17">
        <f t="shared" si="0"/>
        <v>0</v>
      </c>
      <c r="H11" s="19" t="s">
        <v>126</v>
      </c>
    </row>
    <row r="12" spans="1:8" s="18" customFormat="1" ht="16" x14ac:dyDescent="0.4">
      <c r="A12" s="11"/>
      <c r="B12" s="38"/>
      <c r="C12" s="13"/>
      <c r="D12" s="14"/>
      <c r="E12" s="19"/>
      <c r="F12" s="16"/>
      <c r="G12" s="17"/>
      <c r="H12" s="3"/>
    </row>
    <row r="13" spans="1:8" s="18" customFormat="1" ht="16" x14ac:dyDescent="0.4">
      <c r="A13" s="11"/>
      <c r="B13" s="38"/>
      <c r="C13" s="13"/>
      <c r="D13" s="14"/>
      <c r="E13" s="19"/>
      <c r="F13" s="16"/>
      <c r="G13" s="17"/>
      <c r="H13" s="3"/>
    </row>
    <row r="14" spans="1:8" s="18" customFormat="1" ht="16" x14ac:dyDescent="0.4">
      <c r="A14" s="11"/>
      <c r="B14" s="38"/>
      <c r="C14" s="13"/>
      <c r="D14" s="14"/>
      <c r="E14" s="19"/>
      <c r="F14" s="16"/>
      <c r="G14" s="17"/>
      <c r="H14" s="19"/>
    </row>
    <row r="15" spans="1:8" s="18" customFormat="1" ht="16" x14ac:dyDescent="0.4">
      <c r="A15" s="11"/>
      <c r="B15" s="38"/>
      <c r="C15" s="13"/>
      <c r="D15" s="14"/>
      <c r="E15" s="19"/>
      <c r="F15" s="16"/>
      <c r="G15" s="17"/>
      <c r="H15" s="19"/>
    </row>
    <row r="16" spans="1:8" s="18" customFormat="1" ht="16.5" thickBot="1" x14ac:dyDescent="0.45">
      <c r="A16" s="27"/>
      <c r="B16" s="39"/>
      <c r="C16" s="13"/>
      <c r="D16" s="29"/>
      <c r="E16" s="19"/>
      <c r="F16" s="16"/>
      <c r="G16" s="17"/>
      <c r="H16" s="19"/>
    </row>
    <row r="17" spans="1:4" ht="24" thickBot="1" x14ac:dyDescent="0.6">
      <c r="A17" s="30" t="s">
        <v>21</v>
      </c>
      <c r="B17" s="31"/>
      <c r="C17" s="31"/>
      <c r="D17" s="32">
        <f>SUM(D6:D16)</f>
        <v>-448.08000000000004</v>
      </c>
    </row>
    <row r="18" spans="1:4" ht="15" thickBot="1" x14ac:dyDescent="0.4"/>
    <row r="19" spans="1:4" ht="24" thickBot="1" x14ac:dyDescent="0.6">
      <c r="A19" s="33" t="s">
        <v>22</v>
      </c>
      <c r="B19" s="31" t="s">
        <v>23</v>
      </c>
      <c r="C19" s="31"/>
      <c r="D19" s="34">
        <v>-448.08</v>
      </c>
    </row>
    <row r="20" spans="1:4" ht="15" thickBot="1" x14ac:dyDescent="0.4"/>
    <row r="21" spans="1:4" ht="24" thickBot="1" x14ac:dyDescent="0.6">
      <c r="A21" s="30" t="s">
        <v>24</v>
      </c>
      <c r="B21" s="31" t="s">
        <v>25</v>
      </c>
      <c r="C21" s="31"/>
      <c r="D21" s="32">
        <f>D17-D19</f>
        <v>0</v>
      </c>
    </row>
  </sheetData>
  <mergeCells count="1">
    <mergeCell ref="A1:B1"/>
  </mergeCells>
  <conditionalFormatting sqref="D21">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1048576" xr:uid="{64A46773-522C-4AC1-AD69-08AC633844DB}">
      <formula1>28</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Parking</vt:lpstr>
      <vt:lpstr>Facilities</vt:lpstr>
      <vt:lpstr>Facilities 2</vt:lpstr>
      <vt:lpstr>Transformation</vt:lpstr>
      <vt:lpstr>Theatre</vt:lpstr>
      <vt:lpstr>ITC</vt:lpstr>
      <vt:lpstr>ITC 2</vt:lpstr>
      <vt:lpstr>Invest Dev</vt:lpstr>
      <vt:lpstr>Housing</vt:lpstr>
      <vt:lpstr>Theatre 2</vt:lpstr>
      <vt:lpstr>JWS</vt:lpstr>
      <vt:lpstr>Media and communications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Calland</dc:creator>
  <cp:lastModifiedBy>Maria Calland</cp:lastModifiedBy>
  <dcterms:created xsi:type="dcterms:W3CDTF">2025-10-28T12:54:57Z</dcterms:created>
  <dcterms:modified xsi:type="dcterms:W3CDTF">2025-11-26T07:59:06Z</dcterms:modified>
</cp:coreProperties>
</file>