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comments9.xml" ContentType="application/vnd.openxmlformats-officedocument.spreadsheetml.comments+xml"/>
  <Override PartName="/xl/threadedComments/threadedComment9.xml" ContentType="application/vnd.ms-excel.threadedcomments+xml"/>
  <Override PartName="/xl/comments10.xml" ContentType="application/vnd.openxmlformats-officedocument.spreadsheetml.comments+xml"/>
  <Override PartName="/xl/threadedComments/threadedComment10.xml" ContentType="application/vnd.ms-excel.threadedcomments+xml"/>
  <Override PartName="/xl/comments11.xml" ContentType="application/vnd.openxmlformats-officedocument.spreadsheetml.comments+xml"/>
  <Override PartName="/xl/threadedComments/threadedComment1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surreyheath365.sharepoint.com/sites/Finance/Shared Documents/General/Transactions/Purchasing cards - Barclaycard/2025-2026 Monthly Statements/October 2025/"/>
    </mc:Choice>
  </mc:AlternateContent>
  <xr:revisionPtr revIDLastSave="12" documentId="8_{A410B7B0-2417-4B3B-B78A-CCD9EB4CAAAA}" xr6:coauthVersionLast="47" xr6:coauthVersionMax="47" xr10:uidLastSave="{18BB73B4-C7F8-4562-8A44-B5BDEBBC1853}"/>
  <bookViews>
    <workbookView xWindow="28680" yWindow="-2970" windowWidth="29040" windowHeight="15720" activeTab="10" xr2:uid="{C6D73908-999F-4EAE-A497-02D2D6819FB1}"/>
  </bookViews>
  <sheets>
    <sheet name="Parking" sheetId="1" r:id="rId1"/>
    <sheet name="Facilities" sheetId="2" r:id="rId2"/>
    <sheet name="Media &amp; Communications" sheetId="3" r:id="rId3"/>
    <sheet name="Theatre" sheetId="4" r:id="rId4"/>
    <sheet name="Legal" sheetId="5" r:id="rId5"/>
    <sheet name="Housing" sheetId="6" r:id="rId6"/>
    <sheet name="Theatre 2" sheetId="7" r:id="rId7"/>
    <sheet name="Greenspace" sheetId="8" r:id="rId8"/>
    <sheet name="Facilites 2" sheetId="9" r:id="rId9"/>
    <sheet name="Finance" sheetId="10" r:id="rId10"/>
    <sheet name="JWS" sheetId="11"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1" l="1"/>
  <c r="D20" i="11" s="1"/>
  <c r="G15" i="11"/>
  <c r="G14" i="11"/>
  <c r="G13" i="11"/>
  <c r="G12" i="11"/>
  <c r="G11" i="11"/>
  <c r="G10" i="11"/>
  <c r="G9" i="11"/>
  <c r="G8" i="11"/>
  <c r="G7" i="11"/>
  <c r="G6" i="11"/>
  <c r="D17" i="10"/>
  <c r="D21" i="10" s="1"/>
  <c r="G16" i="10"/>
  <c r="G15" i="10"/>
  <c r="G14" i="10"/>
  <c r="G13" i="10"/>
  <c r="G12" i="10"/>
  <c r="G11" i="10"/>
  <c r="G10" i="10"/>
  <c r="G6" i="10"/>
  <c r="D21" i="9"/>
  <c r="D17" i="9"/>
  <c r="G16" i="9"/>
  <c r="G15" i="9"/>
  <c r="G14" i="9"/>
  <c r="G13" i="9"/>
  <c r="G12" i="9"/>
  <c r="G11" i="9"/>
  <c r="G10" i="9"/>
  <c r="G9" i="9"/>
  <c r="G8" i="9"/>
  <c r="G6" i="9"/>
  <c r="D17" i="8"/>
  <c r="D21" i="8" s="1"/>
  <c r="G16" i="8"/>
  <c r="G15" i="8"/>
  <c r="G14" i="8"/>
  <c r="G13" i="8"/>
  <c r="G12" i="8"/>
  <c r="G11" i="8"/>
  <c r="G10" i="8"/>
  <c r="G9" i="8"/>
  <c r="G8" i="8"/>
  <c r="G7" i="8"/>
  <c r="G6" i="8"/>
  <c r="D17" i="7"/>
  <c r="G16" i="7"/>
  <c r="G15" i="7"/>
  <c r="G14" i="7"/>
  <c r="G13" i="7"/>
  <c r="G12" i="7"/>
  <c r="G11" i="7"/>
  <c r="G10" i="7"/>
  <c r="G9" i="7"/>
  <c r="G8" i="7"/>
  <c r="G7" i="7"/>
  <c r="G6" i="7"/>
  <c r="D17" i="6"/>
  <c r="D21" i="6" s="1"/>
  <c r="G7" i="6"/>
  <c r="G6" i="6"/>
  <c r="D17" i="5"/>
  <c r="D21" i="5" s="1"/>
  <c r="G6" i="5"/>
  <c r="D21" i="4"/>
  <c r="D25" i="4" s="1"/>
  <c r="G20" i="4"/>
  <c r="G19" i="4"/>
  <c r="G18" i="4"/>
  <c r="G17" i="4"/>
  <c r="G16" i="4"/>
  <c r="G15" i="4"/>
  <c r="G14" i="4"/>
  <c r="G13" i="4"/>
  <c r="G12" i="4"/>
  <c r="G11" i="4"/>
  <c r="G10" i="4"/>
  <c r="G9" i="4"/>
  <c r="G8" i="4"/>
  <c r="G7" i="4"/>
  <c r="G6" i="4"/>
  <c r="D10" i="3"/>
  <c r="D14" i="3" s="1"/>
  <c r="G9" i="3"/>
  <c r="G6" i="3"/>
  <c r="D21" i="2"/>
  <c r="D17" i="2"/>
  <c r="G16" i="2"/>
  <c r="G15" i="2"/>
  <c r="G14" i="2"/>
  <c r="G13" i="2"/>
  <c r="G12" i="2"/>
  <c r="G11" i="2"/>
  <c r="G10" i="2"/>
  <c r="G9" i="2"/>
  <c r="G8" i="2"/>
  <c r="G7" i="2"/>
  <c r="G6" i="2"/>
  <c r="D17" i="1"/>
  <c r="D21" i="1" s="1"/>
  <c r="G16" i="1"/>
  <c r="G15" i="1"/>
  <c r="G14" i="1"/>
  <c r="G13" i="1"/>
  <c r="G12" i="1"/>
  <c r="G11" i="1"/>
  <c r="G10" i="1"/>
  <c r="G9" i="1"/>
  <c r="G8" i="1"/>
  <c r="G7" i="1"/>
  <c r="G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tc={385990EE-8C9E-4E68-8AC3-9E8577B313D1}</author>
  </authors>
  <commentList>
    <comment ref="D21" authorId="0" shapeId="0" xr:uid="{385990EE-8C9E-4E68-8AC3-9E8577B313D1}">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tc={04C2597D-34E3-4DDD-B78C-A7989317C903}</author>
  </authors>
  <commentList>
    <comment ref="D21" authorId="0" shapeId="0" xr:uid="{04C2597D-34E3-4DDD-B78C-A7989317C903}">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tc={02700032-3402-4228-B693-DAB0301D2F13}</author>
  </authors>
  <commentList>
    <comment ref="D20" authorId="0" shapeId="0" xr:uid="{02700032-3402-4228-B693-DAB0301D2F13}">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tc={17EE5EAD-53ED-4B87-8EE4-447FB678BC4F}</author>
  </authors>
  <commentList>
    <comment ref="D21" authorId="0" shapeId="0" xr:uid="{17EE5EAD-53ED-4B87-8EE4-447FB678BC4F}">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tc={3C914B95-AF2B-4098-B64B-0ED6D969094C}</author>
  </authors>
  <commentList>
    <comment ref="D14" authorId="0" shapeId="0" xr:uid="{3C914B95-AF2B-4098-B64B-0ED6D969094C}">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tc={0F06521B-059B-4581-AFB9-DB618D53EBDE}</author>
  </authors>
  <commentList>
    <comment ref="D25" authorId="0" shapeId="0" xr:uid="{0F06521B-059B-4581-AFB9-DB618D53EBDE}">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tc={87DC83AE-BF25-45FC-87EA-BA2BCE94AC14}</author>
  </authors>
  <commentList>
    <comment ref="D21" authorId="0" shapeId="0" xr:uid="{87DC83AE-BF25-45FC-87EA-BA2BCE94AC14}">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tc={93182F19-B306-44B7-9FDC-E19E70994B16}</author>
  </authors>
  <commentList>
    <comment ref="D21" authorId="0" shapeId="0" xr:uid="{93182F19-B306-44B7-9FDC-E19E70994B16}">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tc={A22B083A-8FBA-4F56-8F7E-1A2AD58EEEFA}</author>
  </authors>
  <commentList>
    <comment ref="D21" authorId="0" shapeId="0" xr:uid="{A22B083A-8FBA-4F56-8F7E-1A2AD58EEEFA}">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tc={9B4EF7FA-CDCF-44ED-BF54-A513104256F0}</author>
  </authors>
  <commentList>
    <comment ref="D21" authorId="0" shapeId="0" xr:uid="{9B4EF7FA-CDCF-44ED-BF54-A513104256F0}">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tc={455ACED3-C574-46C0-9786-11D4D8D0DEBF}</author>
  </authors>
  <commentList>
    <comment ref="D21" authorId="0" shapeId="0" xr:uid="{455ACED3-C574-46C0-9786-11D4D8D0DEBF}">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sharedStrings.xml><?xml version="1.0" encoding="utf-8"?>
<sst xmlns="http://schemas.openxmlformats.org/spreadsheetml/2006/main" count="548" uniqueCount="116">
  <si>
    <t>Barclaycard procurement card</t>
  </si>
  <si>
    <t>Enter information in light green cells only</t>
  </si>
  <si>
    <t>Cardholder name:</t>
  </si>
  <si>
    <t>Statement period (12th to 11th)</t>
  </si>
  <si>
    <t>12/09/2025 - 11/10/2025</t>
  </si>
  <si>
    <t>Enter the date of the transaction as shown on your statement. The date must be in format dd/mm/yyyy</t>
  </si>
  <si>
    <t>Enter full ledger (budget) code with components of code separated by a "/" e.g. 200/4401/20005</t>
  </si>
  <si>
    <t>Select the appropriate vat code (refer to VAT codes worksheet for code descriptions)</t>
  </si>
  <si>
    <t xml:space="preserve">Enter the Gross amount spent (spend = negative figure; refund = positive figure) </t>
  </si>
  <si>
    <t>Enter "CC" followed by brief description of the expenditure &amp; supplier name separated by a "/" (this field is restricted to 28chars)</t>
  </si>
  <si>
    <t>Do not update (Finance use only)</t>
  </si>
  <si>
    <t>Optional field: Enter more information /detailed description of the spend for record keeping on this spreadsheet only (won't be entered in Adelante or Civica budget code).  The Narrative field is the text that is displayed in your budget code.</t>
  </si>
  <si>
    <t>Transaction Date</t>
  </si>
  <si>
    <t>Ledger Code</t>
  </si>
  <si>
    <t>Fund Code</t>
  </si>
  <si>
    <t>Gross Amount</t>
  </si>
  <si>
    <t>Narrative</t>
  </si>
  <si>
    <t>Match Desc1</t>
  </si>
  <si>
    <t>Match Desc2</t>
  </si>
  <si>
    <r>
      <t>Detailed description (</t>
    </r>
    <r>
      <rPr>
        <b/>
        <sz val="11"/>
        <color rgb="FF00B0F0"/>
        <rFont val="Aptos Narrow"/>
        <family val="2"/>
        <scheme val="minor"/>
      </rPr>
      <t>optional</t>
    </r>
    <r>
      <rPr>
        <b/>
        <sz val="11"/>
        <color theme="1"/>
        <rFont val="Aptos Narrow"/>
        <family val="2"/>
        <scheme val="minor"/>
      </rPr>
      <t>)</t>
    </r>
  </si>
  <si>
    <t>140/4001/00140</t>
  </si>
  <si>
    <t>10S</t>
  </si>
  <si>
    <t>CC/Worktop /B&amp;Q</t>
  </si>
  <si>
    <t>BCARD COMMERCIAL</t>
  </si>
  <si>
    <t>Worktop to replace broken furniture- MSCP office</t>
  </si>
  <si>
    <t>CC/replacement Kettle / B&amp;M</t>
  </si>
  <si>
    <t>Replacement Kettle, Rest Room- MSCP rest room</t>
  </si>
  <si>
    <t>cc/worktop brackets/Screwfix</t>
  </si>
  <si>
    <t>Worktop mounting brackets for MSCP Office</t>
  </si>
  <si>
    <t>CC/worktop joiners/B&amp;Q</t>
  </si>
  <si>
    <t>Worktop joining brackets for MSCP office</t>
  </si>
  <si>
    <t xml:space="preserve">Card -Refund from £154 delivery,  parts not supplied </t>
  </si>
  <si>
    <t>Total :</t>
  </si>
  <si>
    <t>Total per monthly statement:</t>
  </si>
  <si>
    <t>Key in the total spend from Statement:</t>
  </si>
  <si>
    <t>Difference</t>
  </si>
  <si>
    <t>Make sure the difference is Zero</t>
  </si>
  <si>
    <t>570/4001</t>
  </si>
  <si>
    <t>CC/Consumables/B&amp;M</t>
  </si>
  <si>
    <t>CC/Consumables/Wickes</t>
  </si>
  <si>
    <t>12/08/2025 to 11/09/2025</t>
  </si>
  <si>
    <t>13/09 to 08/10</t>
  </si>
  <si>
    <t>440/4207</t>
  </si>
  <si>
    <t>CC/Advertising  - Facebook</t>
  </si>
  <si>
    <t>Advertising on social media - Facebook</t>
  </si>
  <si>
    <t>112/4207</t>
  </si>
  <si>
    <t>CC/Advertising/Meta</t>
  </si>
  <si>
    <t>Theatre Adverts on Facebook</t>
  </si>
  <si>
    <t>119/2001</t>
  </si>
  <si>
    <t>CC/WastePipe/Screwfix</t>
  </si>
  <si>
    <t>Sink Waste Pipe for Tenant Area</t>
  </si>
  <si>
    <t>110/4001</t>
  </si>
  <si>
    <t>CC/CarpetCleaner/Argos</t>
  </si>
  <si>
    <t>Upright Carpet Cleaner</t>
  </si>
  <si>
    <t>110/4310</t>
  </si>
  <si>
    <t>CC/OffSetDonations/Ecologi</t>
  </si>
  <si>
    <t>Customer Donations to Ecologi</t>
  </si>
  <si>
    <t>CC/Lamp/ComponentAuth</t>
  </si>
  <si>
    <t>Lamp for lighting fixture</t>
  </si>
  <si>
    <t>110/4400/HOSPI</t>
  </si>
  <si>
    <t>CC/LunchPackage/GoodTaste</t>
  </si>
  <si>
    <t>Lunch package for hirer</t>
  </si>
  <si>
    <t>12/03/2025 - 11/04/2025</t>
  </si>
  <si>
    <t>LGL / 1101</t>
  </si>
  <si>
    <t>CC/Course Booking</t>
  </si>
  <si>
    <t>370/4020/37030</t>
  </si>
  <si>
    <t>CC/toilet cleaner/ morrisons</t>
  </si>
  <si>
    <t>bleach, toilet cleaner, cistern block</t>
  </si>
  <si>
    <t>CC/coffee with resident/hcc</t>
  </si>
  <si>
    <t>110/4400/FRONT</t>
  </si>
  <si>
    <t>CC/Spotify/Spotify</t>
  </si>
  <si>
    <t>Spotify Subscription</t>
  </si>
  <si>
    <t>16.09.25</t>
  </si>
  <si>
    <t>528/4102</t>
  </si>
  <si>
    <t>CC/Safety Boots/Screwfix</t>
  </si>
  <si>
    <t>Safety Boots</t>
  </si>
  <si>
    <t>516/4001</t>
  </si>
  <si>
    <t>CC/Equipment/Screwfix</t>
  </si>
  <si>
    <t>Loppers/work gloves/saw blades for volunteers</t>
  </si>
  <si>
    <t>10R</t>
  </si>
  <si>
    <t>10Z</t>
  </si>
  <si>
    <t xml:space="preserve">516/4001 Gordon equipment </t>
  </si>
  <si>
    <t>PPE</t>
  </si>
  <si>
    <t>12/09/25 - 11/10/25</t>
  </si>
  <si>
    <t>22/09/2025</t>
  </si>
  <si>
    <t>103/4020</t>
  </si>
  <si>
    <t>CC/Mailchimp Order/Mailchimp</t>
  </si>
  <si>
    <t>Monthly Subscription</t>
  </si>
  <si>
    <t>24/09/2025</t>
  </si>
  <si>
    <t>572/2001</t>
  </si>
  <si>
    <t>CC/Robert Dyas/Maint items</t>
  </si>
  <si>
    <t xml:space="preserve">Bolt for Plant Room hatch </t>
  </si>
  <si>
    <t>01/10/2025</t>
  </si>
  <si>
    <t>CC/Impression/Maint items</t>
  </si>
  <si>
    <t>Dishwasher hose</t>
  </si>
  <si>
    <t>06/10/2025</t>
  </si>
  <si>
    <t>CC/Kelly Van Hire/Van Hire</t>
  </si>
  <si>
    <t>Van Hire to move furniture</t>
  </si>
  <si>
    <t>08/10/2025</t>
  </si>
  <si>
    <t>CC/Timpson/Keys cut</t>
  </si>
  <si>
    <t xml:space="preserve">Spare keys for new doors at Museum </t>
  </si>
  <si>
    <t>200/4020</t>
  </si>
  <si>
    <t>10E</t>
  </si>
  <si>
    <t>CC/SHBC Camb/Companies Hse</t>
  </si>
  <si>
    <t>CC/Confirmation Statement for SHBC Camberley Ltd / Companies House</t>
  </si>
  <si>
    <t xml:space="preserve">595/2221 </t>
  </si>
  <si>
    <t>CC/Monthly sub/iStock</t>
  </si>
  <si>
    <t>Monthly subscription for iStock</t>
  </si>
  <si>
    <t>595/4200/59510</t>
  </si>
  <si>
    <t>CC/SEP Facebook/Meta</t>
  </si>
  <si>
    <t>SEP Facbook cost - to be recharged to SCC</t>
  </si>
  <si>
    <t>595/2202</t>
  </si>
  <si>
    <t>CC/Monthly sub/Docusign</t>
  </si>
  <si>
    <t>Monthly subscription for Docusign</t>
  </si>
  <si>
    <t xml:space="preserve">Professional Conferences - booking of training course </t>
  </si>
  <si>
    <t>coffee - independent skills course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</si>
</sst>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d/mm/yyyy;@"/>
    <numFmt numFmtId="165" formatCode="#,##0.00_ ;[Red]\-#,##0.00\ "/>
  </numFmts>
  <fonts count="10" x14ac:knownFonts="1">
    <font>
      <sz val="11"/>
      <color theme="1"/>
      <name val="Aptos Narrow"/>
      <family val="2"/>
      <scheme val="minor"/>
    </font>
    <font>
      <sz val="11"/>
      <color theme="1"/>
      <name val="Aptos Narrow"/>
      <family val="2"/>
      <scheme val="minor"/>
    </font>
    <font>
      <b/>
      <sz val="11"/>
      <color theme="1"/>
      <name val="Aptos Narrow"/>
      <family val="2"/>
      <scheme val="minor"/>
    </font>
    <font>
      <b/>
      <sz val="18"/>
      <color theme="1"/>
      <name val="Aptos Narrow"/>
      <family val="2"/>
      <scheme val="minor"/>
    </font>
    <font>
      <b/>
      <sz val="18"/>
      <name val="Aptos Narrow"/>
      <family val="2"/>
      <scheme val="minor"/>
    </font>
    <font>
      <b/>
      <sz val="12"/>
      <color theme="1"/>
      <name val="Aptos Narrow"/>
      <family val="2"/>
      <scheme val="minor"/>
    </font>
    <font>
      <sz val="12"/>
      <color theme="1"/>
      <name val="Aptos Narrow"/>
      <family val="2"/>
      <scheme val="minor"/>
    </font>
    <font>
      <b/>
      <sz val="12"/>
      <color rgb="FFFF0000"/>
      <name val="Aptos Narrow"/>
      <family val="2"/>
      <scheme val="minor"/>
    </font>
    <font>
      <b/>
      <sz val="11"/>
      <color rgb="FF00B0F0"/>
      <name val="Aptos Narrow"/>
      <family val="2"/>
      <scheme val="minor"/>
    </font>
    <font>
      <b/>
      <sz val="14"/>
      <color theme="1"/>
      <name val="Aptos Narrow"/>
      <family val="2"/>
      <scheme val="minor"/>
    </font>
  </fonts>
  <fills count="6">
    <fill>
      <patternFill patternType="none"/>
    </fill>
    <fill>
      <patternFill patternType="gray125"/>
    </fill>
    <fill>
      <patternFill patternType="solid">
        <fgColor rgb="FFFFC000"/>
        <bgColor indexed="64"/>
      </patternFill>
    </fill>
    <fill>
      <patternFill patternType="solid">
        <fgColor rgb="FF99FF66"/>
        <bgColor indexed="64"/>
      </patternFill>
    </fill>
    <fill>
      <patternFill patternType="solid">
        <fgColor theme="0" tint="-0.14999847407452621"/>
        <bgColor indexed="64"/>
      </patternFill>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43" fontId="1" fillId="0" borderId="0" applyFont="0" applyFill="0" applyBorder="0" applyAlignment="0" applyProtection="0"/>
  </cellStyleXfs>
  <cellXfs count="51">
    <xf numFmtId="0" fontId="0" fillId="0" borderId="0" xfId="0"/>
    <xf numFmtId="0" fontId="3" fillId="2" borderId="1" xfId="0" applyFont="1" applyFill="1" applyBorder="1" applyAlignment="1">
      <alignment horizontal="center"/>
    </xf>
    <xf numFmtId="0" fontId="4" fillId="0" borderId="0" xfId="0" applyFont="1"/>
    <xf numFmtId="0" fontId="0" fillId="3" borderId="1" xfId="0" applyFill="1" applyBorder="1"/>
    <xf numFmtId="0" fontId="5" fillId="2" borderId="1" xfId="0" applyFont="1" applyFill="1" applyBorder="1" applyAlignment="1">
      <alignment horizontal="center"/>
    </xf>
    <xf numFmtId="0" fontId="6" fillId="3" borderId="1" xfId="0" applyFont="1" applyFill="1" applyBorder="1" applyAlignment="1">
      <alignment horizontal="center"/>
    </xf>
    <xf numFmtId="0" fontId="7" fillId="0" borderId="0" xfId="0" applyFont="1" applyAlignment="1">
      <alignment horizontal="center" wrapText="1"/>
    </xf>
    <xf numFmtId="0" fontId="7" fillId="0" borderId="0" xfId="0" applyFont="1" applyAlignment="1">
      <alignment wrapText="1"/>
    </xf>
    <xf numFmtId="0" fontId="0" fillId="4" borderId="0" xfId="0" applyFill="1" applyAlignment="1">
      <alignment wrapText="1"/>
    </xf>
    <xf numFmtId="0" fontId="8" fillId="0" borderId="0" xfId="0" applyFont="1" applyAlignment="1">
      <alignment wrapText="1"/>
    </xf>
    <xf numFmtId="0" fontId="2" fillId="0" borderId="0" xfId="0" applyFont="1" applyAlignment="1">
      <alignment horizontal="center"/>
    </xf>
    <xf numFmtId="164" fontId="6" fillId="3" borderId="1" xfId="1" applyNumberFormat="1" applyFont="1" applyFill="1" applyBorder="1"/>
    <xf numFmtId="13" fontId="6" fillId="3" borderId="1" xfId="1" quotePrefix="1" applyNumberFormat="1" applyFont="1" applyFill="1" applyBorder="1"/>
    <xf numFmtId="0" fontId="0" fillId="3" borderId="1" xfId="1" applyNumberFormat="1" applyFont="1" applyFill="1" applyBorder="1" applyAlignment="1">
      <alignment horizontal="left"/>
    </xf>
    <xf numFmtId="165" fontId="6" fillId="3" borderId="1" xfId="1" applyNumberFormat="1" applyFont="1" applyFill="1" applyBorder="1"/>
    <xf numFmtId="0" fontId="5" fillId="3" borderId="1" xfId="0" applyFont="1" applyFill="1" applyBorder="1"/>
    <xf numFmtId="0" fontId="6" fillId="4" borderId="1" xfId="0" applyFont="1" applyFill="1" applyBorder="1"/>
    <xf numFmtId="0" fontId="6" fillId="4" borderId="1" xfId="0" applyFont="1" applyFill="1" applyBorder="1" applyAlignment="1">
      <alignment horizontal="center"/>
    </xf>
    <xf numFmtId="0" fontId="6" fillId="0" borderId="0" xfId="0" applyFont="1"/>
    <xf numFmtId="0" fontId="6" fillId="3" borderId="1" xfId="0" applyFont="1" applyFill="1" applyBorder="1"/>
    <xf numFmtId="165" fontId="6" fillId="3" borderId="1" xfId="1" applyNumberFormat="1" applyFont="1" applyFill="1" applyBorder="1" applyAlignment="1">
      <alignment vertical="center"/>
    </xf>
    <xf numFmtId="0" fontId="6" fillId="3" borderId="1" xfId="0" applyFont="1" applyFill="1" applyBorder="1" applyAlignment="1">
      <alignment vertical="center"/>
    </xf>
    <xf numFmtId="0" fontId="6" fillId="4" borderId="1" xfId="0" applyFont="1" applyFill="1" applyBorder="1" applyAlignment="1">
      <alignment vertical="center"/>
    </xf>
    <xf numFmtId="0" fontId="6" fillId="4" borderId="1" xfId="0" applyFont="1" applyFill="1" applyBorder="1" applyAlignment="1">
      <alignment horizontal="center" vertical="center"/>
    </xf>
    <xf numFmtId="0" fontId="6" fillId="3" borderId="1" xfId="0" applyFont="1" applyFill="1" applyBorder="1" applyAlignment="1">
      <alignment vertical="center" wrapText="1"/>
    </xf>
    <xf numFmtId="13" fontId="6" fillId="3" borderId="1" xfId="1" applyNumberFormat="1" applyFont="1" applyFill="1" applyBorder="1"/>
    <xf numFmtId="43" fontId="6" fillId="3" borderId="1" xfId="1" applyFont="1" applyFill="1" applyBorder="1"/>
    <xf numFmtId="164" fontId="6" fillId="3" borderId="2" xfId="1" applyNumberFormat="1" applyFont="1" applyFill="1" applyBorder="1"/>
    <xf numFmtId="43" fontId="6" fillId="3" borderId="2" xfId="1" applyFont="1" applyFill="1" applyBorder="1"/>
    <xf numFmtId="165" fontId="6" fillId="3" borderId="2" xfId="1" applyNumberFormat="1" applyFont="1" applyFill="1" applyBorder="1"/>
    <xf numFmtId="0" fontId="3" fillId="2" borderId="3" xfId="0" applyFont="1" applyFill="1" applyBorder="1" applyAlignment="1">
      <alignment horizontal="center"/>
    </xf>
    <xf numFmtId="0" fontId="0" fillId="2" borderId="4" xfId="0" applyFill="1" applyBorder="1"/>
    <xf numFmtId="165" fontId="3" fillId="2" borderId="5" xfId="0" applyNumberFormat="1" applyFont="1" applyFill="1" applyBorder="1"/>
    <xf numFmtId="0" fontId="9" fillId="2" borderId="3" xfId="0" applyFont="1" applyFill="1" applyBorder="1" applyAlignment="1">
      <alignment horizontal="center"/>
    </xf>
    <xf numFmtId="165" fontId="3" fillId="3" borderId="6" xfId="0" applyNumberFormat="1" applyFont="1" applyFill="1" applyBorder="1"/>
    <xf numFmtId="164" fontId="6" fillId="3" borderId="1" xfId="1" applyNumberFormat="1" applyFont="1" applyFill="1" applyBorder="1" applyAlignment="1">
      <alignment horizontal="center"/>
    </xf>
    <xf numFmtId="165" fontId="4" fillId="5" borderId="5" xfId="0" applyNumberFormat="1" applyFont="1" applyFill="1" applyBorder="1"/>
    <xf numFmtId="14" fontId="0" fillId="3" borderId="0" xfId="0" applyNumberFormat="1" applyFill="1"/>
    <xf numFmtId="0" fontId="6" fillId="3" borderId="1" xfId="1" applyNumberFormat="1" applyFont="1" applyFill="1" applyBorder="1"/>
    <xf numFmtId="14" fontId="6" fillId="3" borderId="2" xfId="1" applyNumberFormat="1" applyFont="1" applyFill="1" applyBorder="1"/>
    <xf numFmtId="0" fontId="5" fillId="3" borderId="1" xfId="0" applyFont="1" applyFill="1" applyBorder="1" applyAlignment="1">
      <alignment wrapText="1"/>
    </xf>
    <xf numFmtId="49" fontId="6" fillId="3" borderId="1" xfId="1" applyNumberFormat="1" applyFont="1" applyFill="1" applyBorder="1"/>
    <xf numFmtId="49" fontId="6" fillId="3" borderId="2" xfId="1" applyNumberFormat="1" applyFont="1" applyFill="1" applyBorder="1"/>
    <xf numFmtId="164" fontId="6" fillId="3" borderId="1" xfId="1" quotePrefix="1" applyNumberFormat="1" applyFont="1" applyFill="1" applyBorder="1"/>
    <xf numFmtId="49" fontId="6" fillId="3" borderId="1" xfId="1" quotePrefix="1" applyNumberFormat="1" applyFont="1" applyFill="1" applyBorder="1"/>
    <xf numFmtId="165" fontId="6" fillId="5" borderId="1" xfId="1" applyNumberFormat="1" applyFont="1" applyFill="1" applyBorder="1"/>
    <xf numFmtId="43" fontId="6" fillId="3" borderId="1" xfId="1" quotePrefix="1" applyFont="1" applyFill="1" applyBorder="1"/>
    <xf numFmtId="0" fontId="6" fillId="3" borderId="1" xfId="0" applyFont="1" applyFill="1" applyBorder="1" applyAlignment="1">
      <alignment horizontal="center" vertical="center"/>
    </xf>
    <xf numFmtId="0" fontId="3" fillId="2" borderId="1" xfId="0" applyFont="1" applyFill="1" applyBorder="1" applyAlignment="1">
      <alignment horizontal="center"/>
    </xf>
    <xf numFmtId="0" fontId="3" fillId="2" borderId="7" xfId="0" applyFont="1" applyFill="1" applyBorder="1" applyAlignment="1">
      <alignment horizontal="center"/>
    </xf>
    <xf numFmtId="0" fontId="3" fillId="2" borderId="8" xfId="0" applyFont="1" applyFill="1" applyBorder="1" applyAlignment="1">
      <alignment horizontal="center"/>
    </xf>
  </cellXfs>
  <cellStyles count="2">
    <cellStyle name="Comma" xfId="1" builtinId="3"/>
    <cellStyle name="Normal" xfId="0" builtinId="0"/>
  </cellStyles>
  <dxfs count="33">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Michelle Smith" id="{3B2DD1FB-041A-492B-9DDE-612930B8B883}" userId="S::Michelle.Smith@surreyheath.gov.uk::9e0f5197-f150-4ff2-86e3-4ae48864f37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21" dT="2025-02-03T10:15:26.74" personId="{3B2DD1FB-041A-492B-9DDE-612930B8B883}" id="{385990EE-8C9E-4E68-8AC3-9E8577B313D1}">
    <text>Check Total of all transactions entered on spreadsheet agree to the Total per the Statement.  This figure must be zero.</text>
  </threadedComment>
</ThreadedComments>
</file>

<file path=xl/threadedComments/threadedComment10.xml><?xml version="1.0" encoding="utf-8"?>
<ThreadedComments xmlns="http://schemas.microsoft.com/office/spreadsheetml/2018/threadedcomments" xmlns:x="http://schemas.openxmlformats.org/spreadsheetml/2006/main">
  <threadedComment ref="D21" dT="2025-02-03T10:15:26.74" personId="{3B2DD1FB-041A-492B-9DDE-612930B8B883}" id="{04C2597D-34E3-4DDD-B78C-A7989317C903}">
    <text>Check Total of all transactions entered on spreadsheet agree to the Total per the Statement.  This figure must be zero.</text>
  </threadedComment>
</ThreadedComments>
</file>

<file path=xl/threadedComments/threadedComment11.xml><?xml version="1.0" encoding="utf-8"?>
<ThreadedComments xmlns="http://schemas.microsoft.com/office/spreadsheetml/2018/threadedcomments" xmlns:x="http://schemas.openxmlformats.org/spreadsheetml/2006/main">
  <threadedComment ref="D20" dT="2025-02-03T10:15:26.74" personId="{3B2DD1FB-041A-492B-9DDE-612930B8B883}" id="{02700032-3402-4228-B693-DAB0301D2F13}">
    <text>Check Total of all transactions entered on spreadsheet agree to the Total per the Statement.  This figure must be zero.</text>
  </threadedComment>
</ThreadedComments>
</file>

<file path=xl/threadedComments/threadedComment2.xml><?xml version="1.0" encoding="utf-8"?>
<ThreadedComments xmlns="http://schemas.microsoft.com/office/spreadsheetml/2018/threadedcomments" xmlns:x="http://schemas.openxmlformats.org/spreadsheetml/2006/main">
  <threadedComment ref="D21" dT="2025-02-03T10:15:26.74" personId="{3B2DD1FB-041A-492B-9DDE-612930B8B883}" id="{17EE5EAD-53ED-4B87-8EE4-447FB678BC4F}">
    <text>Check Total of all transactions entered on spreadsheet agree to the Total per the Statement.  This figure must be zero.</text>
  </threadedComment>
</ThreadedComments>
</file>

<file path=xl/threadedComments/threadedComment3.xml><?xml version="1.0" encoding="utf-8"?>
<ThreadedComments xmlns="http://schemas.microsoft.com/office/spreadsheetml/2018/threadedcomments" xmlns:x="http://schemas.openxmlformats.org/spreadsheetml/2006/main">
  <threadedComment ref="D14" dT="2025-02-03T10:15:26.74" personId="{3B2DD1FB-041A-492B-9DDE-612930B8B883}" id="{3C914B95-AF2B-4098-B64B-0ED6D969094C}">
    <text>Check Total of all transactions entered on spreadsheet agree to the Total per the Statement.  This figure must be zero.</text>
  </threadedComment>
</ThreadedComments>
</file>

<file path=xl/threadedComments/threadedComment4.xml><?xml version="1.0" encoding="utf-8"?>
<ThreadedComments xmlns="http://schemas.microsoft.com/office/spreadsheetml/2018/threadedcomments" xmlns:x="http://schemas.openxmlformats.org/spreadsheetml/2006/main">
  <threadedComment ref="D25" dT="2025-02-03T10:15:26.74" personId="{3B2DD1FB-041A-492B-9DDE-612930B8B883}" id="{0F06521B-059B-4581-AFB9-DB618D53EBDE}">
    <text>Check Total of all transactions entered on spreadsheet agree to the Total per the Statement.  This figure must be zero.</text>
  </threadedComment>
</ThreadedComments>
</file>

<file path=xl/threadedComments/threadedComment5.xml><?xml version="1.0" encoding="utf-8"?>
<ThreadedComments xmlns="http://schemas.microsoft.com/office/spreadsheetml/2018/threadedcomments" xmlns:x="http://schemas.openxmlformats.org/spreadsheetml/2006/main">
  <threadedComment ref="D21" dT="2025-02-03T10:15:26.74" personId="{3B2DD1FB-041A-492B-9DDE-612930B8B883}" id="{87DC83AE-BF25-45FC-87EA-BA2BCE94AC14}">
    <text>Check Total of all transactions entered on spreadsheet agree to the Total per the Statement.  This figure must be zero.</text>
  </threadedComment>
</ThreadedComments>
</file>

<file path=xl/threadedComments/threadedComment6.xml><?xml version="1.0" encoding="utf-8"?>
<ThreadedComments xmlns="http://schemas.microsoft.com/office/spreadsheetml/2018/threadedcomments" xmlns:x="http://schemas.openxmlformats.org/spreadsheetml/2006/main">
  <threadedComment ref="D21" dT="2025-02-03T10:15:26.74" personId="{3B2DD1FB-041A-492B-9DDE-612930B8B883}" id="{93182F19-B306-44B7-9FDC-E19E70994B16}">
    <text>Check Total of all transactions entered on spreadsheet agree to the Total per the Statement.  This figure must be zero.</text>
  </threadedComment>
</ThreadedComments>
</file>

<file path=xl/threadedComments/threadedComment7.xml><?xml version="1.0" encoding="utf-8"?>
<ThreadedComments xmlns="http://schemas.microsoft.com/office/spreadsheetml/2018/threadedcomments" xmlns:x="http://schemas.openxmlformats.org/spreadsheetml/2006/main">
  <threadedComment ref="D21" dT="2025-02-03T10:15:26.74" personId="{3B2DD1FB-041A-492B-9DDE-612930B8B883}" id="{A22B083A-8FBA-4F56-8F7E-1A2AD58EEEFA}">
    <text>Check Total of all transactions entered on spreadsheet agree to the Total per the Statement.  This figure must be zero.</text>
  </threadedComment>
</ThreadedComments>
</file>

<file path=xl/threadedComments/threadedComment8.xml><?xml version="1.0" encoding="utf-8"?>
<ThreadedComments xmlns="http://schemas.microsoft.com/office/spreadsheetml/2018/threadedcomments" xmlns:x="http://schemas.openxmlformats.org/spreadsheetml/2006/main">
  <threadedComment ref="D21" dT="2025-02-03T10:15:26.74" personId="{3B2DD1FB-041A-492B-9DDE-612930B8B883}" id="{9B4EF7FA-CDCF-44ED-BF54-A513104256F0}">
    <text>Check Total of all transactions entered on spreadsheet agree to the Total per the Statement.  This figure must be zero.</text>
  </threadedComment>
</ThreadedComments>
</file>

<file path=xl/threadedComments/threadedComment9.xml><?xml version="1.0" encoding="utf-8"?>
<ThreadedComments xmlns="http://schemas.microsoft.com/office/spreadsheetml/2018/threadedcomments" xmlns:x="http://schemas.openxmlformats.org/spreadsheetml/2006/main">
  <threadedComment ref="D21" dT="2025-02-03T10:15:26.74" personId="{3B2DD1FB-041A-492B-9DDE-612930B8B883}" id="{455ACED3-C574-46C0-9786-11D4D8D0DEBF}">
    <text>Check Total of all transactions entered on spreadsheet agree to the Total per the Statement.  This figure must be zero.</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microsoft.com/office/2017/10/relationships/threadedComment" Target="../threadedComments/threadedComment10.xml"/><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microsoft.com/office/2017/10/relationships/threadedComment" Target="../threadedComments/threadedComment11.xml"/><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5.xml"/><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6.xml"/><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7.xml"/><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microsoft.com/office/2017/10/relationships/threadedComment" Target="../threadedComments/threadedComment8.xml"/><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microsoft.com/office/2017/10/relationships/threadedComment" Target="../threadedComments/threadedComment9.xml"/><Relationship Id="rId2" Type="http://schemas.openxmlformats.org/officeDocument/2006/relationships/comments" Target="../comments9.xml"/><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E3594-2125-4457-895F-A4C82C7DFD37}">
  <dimension ref="A1:H21"/>
  <sheetViews>
    <sheetView workbookViewId="0">
      <selection activeCell="B2" sqref="B2"/>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29.816406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48" t="s">
        <v>0</v>
      </c>
      <c r="B1" s="48"/>
      <c r="D1" s="2" t="s">
        <v>1</v>
      </c>
    </row>
    <row r="2" spans="1:8" ht="23.5" x14ac:dyDescent="0.55000000000000004">
      <c r="A2" s="1" t="s">
        <v>2</v>
      </c>
      <c r="B2" s="3"/>
    </row>
    <row r="3" spans="1:8" ht="16" x14ac:dyDescent="0.4">
      <c r="A3" s="4" t="s">
        <v>3</v>
      </c>
      <c r="B3" s="5" t="s">
        <v>4</v>
      </c>
    </row>
    <row r="4" spans="1:8" ht="80" x14ac:dyDescent="0.4">
      <c r="A4" s="6" t="s">
        <v>5</v>
      </c>
      <c r="B4" s="6" t="s">
        <v>6</v>
      </c>
      <c r="C4" s="7" t="s">
        <v>7</v>
      </c>
      <c r="D4" s="6" t="s">
        <v>8</v>
      </c>
      <c r="E4" s="6" t="s">
        <v>9</v>
      </c>
      <c r="F4" s="8" t="s">
        <v>10</v>
      </c>
      <c r="G4" s="8" t="s">
        <v>10</v>
      </c>
      <c r="H4" s="9" t="s">
        <v>11</v>
      </c>
    </row>
    <row r="5" spans="1:8" x14ac:dyDescent="0.35">
      <c r="A5" s="10" t="s">
        <v>12</v>
      </c>
      <c r="B5" s="10" t="s">
        <v>13</v>
      </c>
      <c r="C5" s="10" t="s">
        <v>14</v>
      </c>
      <c r="D5" s="10" t="s">
        <v>15</v>
      </c>
      <c r="E5" s="10" t="s">
        <v>16</v>
      </c>
      <c r="F5" s="10" t="s">
        <v>17</v>
      </c>
      <c r="G5" s="10" t="s">
        <v>18</v>
      </c>
      <c r="H5" s="10" t="s">
        <v>19</v>
      </c>
    </row>
    <row r="6" spans="1:8" s="18" customFormat="1" ht="16" x14ac:dyDescent="0.4">
      <c r="A6" s="11">
        <v>45918</v>
      </c>
      <c r="B6" s="12" t="s">
        <v>20</v>
      </c>
      <c r="C6" s="13" t="s">
        <v>21</v>
      </c>
      <c r="D6" s="14">
        <v>-154</v>
      </c>
      <c r="E6" s="15" t="s">
        <v>22</v>
      </c>
      <c r="F6" s="16" t="s">
        <v>23</v>
      </c>
      <c r="G6" s="17">
        <f>$B$2</f>
        <v>0</v>
      </c>
      <c r="H6" s="15" t="s">
        <v>24</v>
      </c>
    </row>
    <row r="7" spans="1:8" s="18" customFormat="1" ht="16" x14ac:dyDescent="0.4">
      <c r="A7" s="11">
        <v>45918</v>
      </c>
      <c r="B7" s="12" t="s">
        <v>20</v>
      </c>
      <c r="C7" s="13" t="s">
        <v>21</v>
      </c>
      <c r="D7" s="14">
        <v>-20</v>
      </c>
      <c r="E7" s="19" t="s">
        <v>25</v>
      </c>
      <c r="F7" s="16" t="s">
        <v>23</v>
      </c>
      <c r="G7" s="17">
        <f t="shared" ref="G7:G16" si="0">$B$2</f>
        <v>0</v>
      </c>
      <c r="H7" s="19" t="s">
        <v>26</v>
      </c>
    </row>
    <row r="8" spans="1:8" s="18" customFormat="1" ht="16" x14ac:dyDescent="0.4">
      <c r="A8" s="11">
        <v>45920</v>
      </c>
      <c r="B8" s="12" t="s">
        <v>20</v>
      </c>
      <c r="C8" s="13" t="s">
        <v>21</v>
      </c>
      <c r="D8" s="20">
        <v>-33.979999999999997</v>
      </c>
      <c r="E8" s="21" t="s">
        <v>27</v>
      </c>
      <c r="F8" s="22" t="s">
        <v>23</v>
      </c>
      <c r="G8" s="23">
        <f t="shared" si="0"/>
        <v>0</v>
      </c>
      <c r="H8" s="24" t="s">
        <v>28</v>
      </c>
    </row>
    <row r="9" spans="1:8" s="18" customFormat="1" ht="16" x14ac:dyDescent="0.4">
      <c r="A9" s="11">
        <v>45931</v>
      </c>
      <c r="B9" s="25" t="s">
        <v>20</v>
      </c>
      <c r="C9" s="13" t="s">
        <v>21</v>
      </c>
      <c r="D9" s="14">
        <v>-16</v>
      </c>
      <c r="E9" s="19" t="s">
        <v>29</v>
      </c>
      <c r="F9" s="22" t="s">
        <v>23</v>
      </c>
      <c r="G9" s="23">
        <f t="shared" si="0"/>
        <v>0</v>
      </c>
      <c r="H9" s="19" t="s">
        <v>30</v>
      </c>
    </row>
    <row r="10" spans="1:8" s="18" customFormat="1" ht="16" x14ac:dyDescent="0.4">
      <c r="A10" s="11"/>
      <c r="B10" s="25" t="s">
        <v>20</v>
      </c>
      <c r="C10" s="13" t="s">
        <v>21</v>
      </c>
      <c r="D10" s="14">
        <v>16</v>
      </c>
      <c r="E10" s="19" t="s">
        <v>29</v>
      </c>
      <c r="F10" s="22" t="s">
        <v>23</v>
      </c>
      <c r="G10" s="23">
        <f t="shared" si="0"/>
        <v>0</v>
      </c>
      <c r="H10" s="15" t="s">
        <v>31</v>
      </c>
    </row>
    <row r="11" spans="1:8" s="18" customFormat="1" ht="16" x14ac:dyDescent="0.4">
      <c r="A11" s="11"/>
      <c r="B11" s="12"/>
      <c r="C11" s="13" t="s">
        <v>21</v>
      </c>
      <c r="D11" s="14"/>
      <c r="E11" s="19"/>
      <c r="F11" s="22" t="s">
        <v>23</v>
      </c>
      <c r="G11" s="23">
        <f t="shared" si="0"/>
        <v>0</v>
      </c>
      <c r="H11" s="19"/>
    </row>
    <row r="12" spans="1:8" s="18" customFormat="1" ht="16" x14ac:dyDescent="0.4">
      <c r="A12" s="11"/>
      <c r="B12" s="25"/>
      <c r="C12" s="13" t="s">
        <v>21</v>
      </c>
      <c r="D12" s="14"/>
      <c r="E12" s="19"/>
      <c r="F12" s="22" t="s">
        <v>23</v>
      </c>
      <c r="G12" s="23">
        <f t="shared" si="0"/>
        <v>0</v>
      </c>
      <c r="H12" s="3"/>
    </row>
    <row r="13" spans="1:8" s="18" customFormat="1" ht="16" x14ac:dyDescent="0.4">
      <c r="A13" s="11"/>
      <c r="B13" s="25"/>
      <c r="C13" s="13"/>
      <c r="D13" s="14"/>
      <c r="E13" s="19"/>
      <c r="F13" s="22" t="s">
        <v>23</v>
      </c>
      <c r="G13" s="23">
        <f t="shared" si="0"/>
        <v>0</v>
      </c>
      <c r="H13" s="3"/>
    </row>
    <row r="14" spans="1:8" s="18" customFormat="1" ht="16" x14ac:dyDescent="0.4">
      <c r="A14" s="11"/>
      <c r="B14" s="26"/>
      <c r="C14" s="13"/>
      <c r="D14" s="14"/>
      <c r="E14" s="19"/>
      <c r="F14" s="22" t="s">
        <v>23</v>
      </c>
      <c r="G14" s="23">
        <f t="shared" si="0"/>
        <v>0</v>
      </c>
      <c r="H14" s="19"/>
    </row>
    <row r="15" spans="1:8" s="18" customFormat="1" ht="16" x14ac:dyDescent="0.4">
      <c r="A15" s="11"/>
      <c r="B15" s="26"/>
      <c r="C15" s="13"/>
      <c r="D15" s="14"/>
      <c r="E15" s="19"/>
      <c r="F15" s="22" t="s">
        <v>23</v>
      </c>
      <c r="G15" s="23">
        <f t="shared" si="0"/>
        <v>0</v>
      </c>
      <c r="H15" s="19"/>
    </row>
    <row r="16" spans="1:8" s="18" customFormat="1" ht="16.5" thickBot="1" x14ac:dyDescent="0.45">
      <c r="A16" s="27"/>
      <c r="B16" s="28"/>
      <c r="C16" s="13"/>
      <c r="D16" s="29"/>
      <c r="E16" s="19"/>
      <c r="F16" s="22" t="s">
        <v>23</v>
      </c>
      <c r="G16" s="23">
        <f t="shared" si="0"/>
        <v>0</v>
      </c>
      <c r="H16" s="19"/>
    </row>
    <row r="17" spans="1:4" ht="24" thickBot="1" x14ac:dyDescent="0.6">
      <c r="A17" s="30" t="s">
        <v>32</v>
      </c>
      <c r="B17" s="31"/>
      <c r="C17" s="31"/>
      <c r="D17" s="32">
        <f>SUM(D6:D16)</f>
        <v>-207.98</v>
      </c>
    </row>
    <row r="18" spans="1:4" ht="15" thickBot="1" x14ac:dyDescent="0.4"/>
    <row r="19" spans="1:4" ht="24" thickBot="1" x14ac:dyDescent="0.6">
      <c r="A19" s="33" t="s">
        <v>33</v>
      </c>
      <c r="B19" s="31" t="s">
        <v>34</v>
      </c>
      <c r="C19" s="31"/>
      <c r="D19" s="34">
        <v>207.98</v>
      </c>
    </row>
    <row r="20" spans="1:4" ht="15" thickBot="1" x14ac:dyDescent="0.4"/>
    <row r="21" spans="1:4" ht="24" thickBot="1" x14ac:dyDescent="0.6">
      <c r="A21" s="30" t="s">
        <v>35</v>
      </c>
      <c r="B21" s="31" t="s">
        <v>36</v>
      </c>
      <c r="C21" s="31"/>
      <c r="D21" s="32">
        <f>D17-D19</f>
        <v>-415.96</v>
      </c>
    </row>
  </sheetData>
  <mergeCells count="1">
    <mergeCell ref="A1:B1"/>
  </mergeCells>
  <conditionalFormatting sqref="D21">
    <cfRule type="cellIs" dxfId="32" priority="1" operator="greaterThanOrEqual">
      <formula>0.01</formula>
    </cfRule>
    <cfRule type="cellIs" dxfId="31" priority="2" operator="lessThanOrEqual">
      <formula>-0.01</formula>
    </cfRule>
    <cfRule type="cellIs" dxfId="30" priority="3" operator="between">
      <formula>-0.01</formula>
      <formula>0.01</formula>
    </cfRule>
  </conditionalFormatting>
  <dataValidations count="1">
    <dataValidation type="textLength" operator="lessThanOrEqual" allowBlank="1" showInputMessage="1" showErrorMessage="1" sqref="E4:E1048576" xr:uid="{912BF677-9826-4540-A597-9F0F88B99C4C}">
      <formula1>28</formula1>
    </dataValidation>
  </dataValidation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4A353-44F7-4BBD-B5E1-9C4A746039AB}">
  <dimension ref="A1:H21"/>
  <sheetViews>
    <sheetView workbookViewId="0">
      <selection activeCell="B2" sqref="B2"/>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29.816406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48" t="s">
        <v>0</v>
      </c>
      <c r="B1" s="48"/>
      <c r="D1" s="2" t="s">
        <v>1</v>
      </c>
    </row>
    <row r="2" spans="1:8" ht="23.5" x14ac:dyDescent="0.55000000000000004">
      <c r="A2" s="1" t="s">
        <v>2</v>
      </c>
      <c r="B2" s="5"/>
    </row>
    <row r="3" spans="1:8" ht="16" x14ac:dyDescent="0.4">
      <c r="A3" s="4" t="s">
        <v>3</v>
      </c>
      <c r="B3" s="5" t="s">
        <v>4</v>
      </c>
    </row>
    <row r="4" spans="1:8" ht="80" x14ac:dyDescent="0.4">
      <c r="A4" s="6" t="s">
        <v>5</v>
      </c>
      <c r="B4" s="6" t="s">
        <v>6</v>
      </c>
      <c r="C4" s="7" t="s">
        <v>7</v>
      </c>
      <c r="D4" s="6" t="s">
        <v>8</v>
      </c>
      <c r="E4" s="6" t="s">
        <v>9</v>
      </c>
      <c r="F4" s="8" t="s">
        <v>10</v>
      </c>
      <c r="G4" s="8" t="s">
        <v>10</v>
      </c>
      <c r="H4" s="9" t="s">
        <v>11</v>
      </c>
    </row>
    <row r="5" spans="1:8" x14ac:dyDescent="0.35">
      <c r="A5" s="10" t="s">
        <v>12</v>
      </c>
      <c r="B5" s="10" t="s">
        <v>13</v>
      </c>
      <c r="C5" s="10" t="s">
        <v>14</v>
      </c>
      <c r="D5" s="10" t="s">
        <v>15</v>
      </c>
      <c r="E5" s="10" t="s">
        <v>16</v>
      </c>
      <c r="F5" s="10" t="s">
        <v>17</v>
      </c>
      <c r="G5" s="10" t="s">
        <v>18</v>
      </c>
      <c r="H5" s="10" t="s">
        <v>19</v>
      </c>
    </row>
    <row r="6" spans="1:8" s="18" customFormat="1" ht="16" x14ac:dyDescent="0.4">
      <c r="A6" s="35">
        <v>45929</v>
      </c>
      <c r="B6" s="12" t="s">
        <v>101</v>
      </c>
      <c r="C6" s="13" t="s">
        <v>102</v>
      </c>
      <c r="D6" s="14">
        <v>-34</v>
      </c>
      <c r="E6" s="19" t="s">
        <v>103</v>
      </c>
      <c r="F6" s="16" t="s">
        <v>23</v>
      </c>
      <c r="G6" s="17">
        <f>$B$2</f>
        <v>0</v>
      </c>
      <c r="H6" s="15" t="s">
        <v>104</v>
      </c>
    </row>
    <row r="7" spans="1:8" s="18" customFormat="1" ht="16" x14ac:dyDescent="0.4">
      <c r="A7" s="35"/>
      <c r="B7" s="12"/>
      <c r="C7" s="13"/>
      <c r="D7" s="14"/>
      <c r="E7" s="19"/>
      <c r="F7" s="16"/>
      <c r="G7" s="17"/>
      <c r="H7" s="19"/>
    </row>
    <row r="8" spans="1:8" s="18" customFormat="1" ht="16" x14ac:dyDescent="0.4">
      <c r="A8" s="35"/>
      <c r="B8" s="12"/>
      <c r="C8" s="13"/>
      <c r="D8" s="14"/>
      <c r="E8" s="19"/>
      <c r="F8" s="16"/>
      <c r="G8" s="17"/>
      <c r="H8" s="19"/>
    </row>
    <row r="9" spans="1:8" s="18" customFormat="1" ht="16" x14ac:dyDescent="0.4">
      <c r="A9" s="35"/>
      <c r="B9" s="12"/>
      <c r="C9" s="13"/>
      <c r="D9" s="14"/>
      <c r="E9" s="19"/>
      <c r="F9" s="16"/>
      <c r="G9" s="17"/>
      <c r="H9" s="19"/>
    </row>
    <row r="10" spans="1:8" s="18" customFormat="1" ht="16" x14ac:dyDescent="0.4">
      <c r="A10" s="11"/>
      <c r="B10" s="26"/>
      <c r="C10" s="13"/>
      <c r="D10" s="14"/>
      <c r="E10" s="19"/>
      <c r="F10" s="16" t="s">
        <v>23</v>
      </c>
      <c r="G10" s="17">
        <f t="shared" ref="G10:G16" si="0">$B$2</f>
        <v>0</v>
      </c>
      <c r="H10" s="19"/>
    </row>
    <row r="11" spans="1:8" s="18" customFormat="1" ht="16" x14ac:dyDescent="0.4">
      <c r="A11" s="11"/>
      <c r="B11" s="26"/>
      <c r="C11" s="13"/>
      <c r="D11" s="14"/>
      <c r="E11" s="19"/>
      <c r="F11" s="16" t="s">
        <v>23</v>
      </c>
      <c r="G11" s="17">
        <f t="shared" si="0"/>
        <v>0</v>
      </c>
      <c r="H11" s="19"/>
    </row>
    <row r="12" spans="1:8" s="18" customFormat="1" ht="16" x14ac:dyDescent="0.4">
      <c r="A12" s="11"/>
      <c r="B12" s="26"/>
      <c r="C12" s="13"/>
      <c r="D12" s="14"/>
      <c r="E12" s="19"/>
      <c r="F12" s="16" t="s">
        <v>23</v>
      </c>
      <c r="G12" s="17">
        <f t="shared" si="0"/>
        <v>0</v>
      </c>
      <c r="H12" s="3"/>
    </row>
    <row r="13" spans="1:8" s="18" customFormat="1" ht="16" x14ac:dyDescent="0.4">
      <c r="A13" s="11"/>
      <c r="B13" s="26"/>
      <c r="C13" s="13"/>
      <c r="D13" s="14"/>
      <c r="E13" s="19"/>
      <c r="F13" s="16" t="s">
        <v>23</v>
      </c>
      <c r="G13" s="17">
        <f t="shared" si="0"/>
        <v>0</v>
      </c>
      <c r="H13" s="3"/>
    </row>
    <row r="14" spans="1:8" s="18" customFormat="1" ht="16" x14ac:dyDescent="0.4">
      <c r="A14" s="11"/>
      <c r="B14" s="26"/>
      <c r="C14" s="13"/>
      <c r="D14" s="14"/>
      <c r="E14" s="19"/>
      <c r="F14" s="16" t="s">
        <v>23</v>
      </c>
      <c r="G14" s="17">
        <f t="shared" si="0"/>
        <v>0</v>
      </c>
      <c r="H14" s="19"/>
    </row>
    <row r="15" spans="1:8" s="18" customFormat="1" ht="16" x14ac:dyDescent="0.4">
      <c r="A15" s="11"/>
      <c r="B15" s="26"/>
      <c r="C15" s="13"/>
      <c r="D15" s="14"/>
      <c r="E15" s="19"/>
      <c r="F15" s="16" t="s">
        <v>23</v>
      </c>
      <c r="G15" s="17">
        <f t="shared" si="0"/>
        <v>0</v>
      </c>
      <c r="H15" s="19"/>
    </row>
    <row r="16" spans="1:8" s="18" customFormat="1" ht="16.5" thickBot="1" x14ac:dyDescent="0.45">
      <c r="A16" s="27"/>
      <c r="B16" s="28"/>
      <c r="C16" s="13"/>
      <c r="D16" s="29"/>
      <c r="E16" s="19"/>
      <c r="F16" s="16" t="s">
        <v>23</v>
      </c>
      <c r="G16" s="17">
        <f t="shared" si="0"/>
        <v>0</v>
      </c>
      <c r="H16" s="19"/>
    </row>
    <row r="17" spans="1:4" ht="24" thickBot="1" x14ac:dyDescent="0.6">
      <c r="A17" s="30" t="s">
        <v>32</v>
      </c>
      <c r="B17" s="31"/>
      <c r="C17" s="31"/>
      <c r="D17" s="32">
        <f>SUM(D6:D16)</f>
        <v>-34</v>
      </c>
    </row>
    <row r="18" spans="1:4" ht="15" thickBot="1" x14ac:dyDescent="0.4"/>
    <row r="19" spans="1:4" ht="24" thickBot="1" x14ac:dyDescent="0.6">
      <c r="A19" s="33" t="s">
        <v>33</v>
      </c>
      <c r="B19" s="31" t="s">
        <v>34</v>
      </c>
      <c r="C19" s="31"/>
      <c r="D19" s="34">
        <v>-34</v>
      </c>
    </row>
    <row r="20" spans="1:4" ht="15" thickBot="1" x14ac:dyDescent="0.4"/>
    <row r="21" spans="1:4" ht="24" thickBot="1" x14ac:dyDescent="0.6">
      <c r="A21" s="30" t="s">
        <v>35</v>
      </c>
      <c r="B21" s="31" t="s">
        <v>36</v>
      </c>
      <c r="C21" s="31"/>
      <c r="D21" s="36">
        <f>D17-D19</f>
        <v>0</v>
      </c>
    </row>
  </sheetData>
  <mergeCells count="1">
    <mergeCell ref="A1:B1"/>
  </mergeCells>
  <conditionalFormatting sqref="D21">
    <cfRule type="cellIs" dxfId="5" priority="1" operator="greaterThanOrEqual">
      <formula>0.01</formula>
    </cfRule>
    <cfRule type="cellIs" dxfId="4" priority="2" operator="lessThanOrEqual">
      <formula>-0.01</formula>
    </cfRule>
    <cfRule type="cellIs" dxfId="3" priority="3" operator="between">
      <formula>-0.01</formula>
      <formula>0.01</formula>
    </cfRule>
  </conditionalFormatting>
  <dataValidations count="1">
    <dataValidation type="textLength" operator="lessThanOrEqual" allowBlank="1" showInputMessage="1" showErrorMessage="1" sqref="E4:E1048576" xr:uid="{DB21A077-4AB7-40B9-9DE0-DE4205468363}">
      <formula1>28</formula1>
    </dataValidation>
  </dataValidation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261DB-4365-4BE1-AB94-324AEC395D4D}">
  <dimension ref="A1:H20"/>
  <sheetViews>
    <sheetView tabSelected="1" workbookViewId="0">
      <selection activeCell="E21" sqref="E21"/>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29.816406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48" t="s">
        <v>0</v>
      </c>
      <c r="B1" s="48"/>
      <c r="D1" s="2" t="s">
        <v>1</v>
      </c>
    </row>
    <row r="2" spans="1:8" ht="23.5" x14ac:dyDescent="0.55000000000000004">
      <c r="A2" s="1" t="s">
        <v>2</v>
      </c>
      <c r="B2" s="47"/>
    </row>
    <row r="3" spans="1:8" ht="16" x14ac:dyDescent="0.4">
      <c r="A3" s="4" t="s">
        <v>3</v>
      </c>
      <c r="B3" s="5" t="s">
        <v>4</v>
      </c>
    </row>
    <row r="4" spans="1:8" ht="80" x14ac:dyDescent="0.4">
      <c r="A4" s="6" t="s">
        <v>5</v>
      </c>
      <c r="B4" s="6" t="s">
        <v>6</v>
      </c>
      <c r="C4" s="7" t="s">
        <v>7</v>
      </c>
      <c r="D4" s="6" t="s">
        <v>8</v>
      </c>
      <c r="E4" s="6" t="s">
        <v>9</v>
      </c>
      <c r="F4" s="8" t="s">
        <v>10</v>
      </c>
      <c r="G4" s="8" t="s">
        <v>10</v>
      </c>
      <c r="H4" s="9" t="s">
        <v>11</v>
      </c>
    </row>
    <row r="5" spans="1:8" x14ac:dyDescent="0.35">
      <c r="A5" s="10" t="s">
        <v>12</v>
      </c>
      <c r="B5" s="10" t="s">
        <v>13</v>
      </c>
      <c r="C5" s="10" t="s">
        <v>14</v>
      </c>
      <c r="D5" s="10" t="s">
        <v>15</v>
      </c>
      <c r="E5" s="10" t="s">
        <v>16</v>
      </c>
      <c r="F5" s="10" t="s">
        <v>17</v>
      </c>
      <c r="G5" s="10" t="s">
        <v>18</v>
      </c>
      <c r="H5" s="10" t="s">
        <v>19</v>
      </c>
    </row>
    <row r="6" spans="1:8" s="18" customFormat="1" ht="16" x14ac:dyDescent="0.4">
      <c r="A6" s="11">
        <v>45914</v>
      </c>
      <c r="B6" s="12" t="s">
        <v>105</v>
      </c>
      <c r="C6" s="13" t="s">
        <v>21</v>
      </c>
      <c r="D6" s="14">
        <v>-174</v>
      </c>
      <c r="E6" s="19" t="s">
        <v>106</v>
      </c>
      <c r="F6" s="16" t="s">
        <v>23</v>
      </c>
      <c r="G6" s="17">
        <f t="shared" ref="G6:G15" si="0">$B$2</f>
        <v>0</v>
      </c>
      <c r="H6" s="15" t="s">
        <v>107</v>
      </c>
    </row>
    <row r="7" spans="1:8" s="18" customFormat="1" ht="16" x14ac:dyDescent="0.4">
      <c r="A7" s="11">
        <v>45925</v>
      </c>
      <c r="B7" s="12" t="s">
        <v>108</v>
      </c>
      <c r="C7" s="13">
        <v>9</v>
      </c>
      <c r="D7" s="14">
        <v>-250</v>
      </c>
      <c r="E7" s="19" t="s">
        <v>109</v>
      </c>
      <c r="F7" s="16" t="s">
        <v>23</v>
      </c>
      <c r="G7" s="17">
        <f t="shared" si="0"/>
        <v>0</v>
      </c>
      <c r="H7" s="15" t="s">
        <v>110</v>
      </c>
    </row>
    <row r="8" spans="1:8" s="18" customFormat="1" ht="16" x14ac:dyDescent="0.4">
      <c r="A8" s="11">
        <v>45926</v>
      </c>
      <c r="B8" s="12" t="s">
        <v>108</v>
      </c>
      <c r="C8" s="13">
        <v>9</v>
      </c>
      <c r="D8" s="14">
        <v>-250</v>
      </c>
      <c r="E8" s="19" t="s">
        <v>109</v>
      </c>
      <c r="F8" s="16" t="s">
        <v>23</v>
      </c>
      <c r="G8" s="17">
        <f t="shared" si="0"/>
        <v>0</v>
      </c>
      <c r="H8" s="15" t="s">
        <v>110</v>
      </c>
    </row>
    <row r="9" spans="1:8" s="18" customFormat="1" ht="16" x14ac:dyDescent="0.4">
      <c r="A9" s="11">
        <v>45927</v>
      </c>
      <c r="B9" s="12" t="s">
        <v>108</v>
      </c>
      <c r="C9" s="13">
        <v>9</v>
      </c>
      <c r="D9" s="14">
        <v>-250</v>
      </c>
      <c r="E9" s="19" t="s">
        <v>109</v>
      </c>
      <c r="F9" s="16" t="s">
        <v>23</v>
      </c>
      <c r="G9" s="17">
        <f t="shared" si="0"/>
        <v>0</v>
      </c>
      <c r="H9" s="15" t="s">
        <v>110</v>
      </c>
    </row>
    <row r="10" spans="1:8" s="18" customFormat="1" ht="16" x14ac:dyDescent="0.4">
      <c r="A10" s="11">
        <v>45932</v>
      </c>
      <c r="B10" s="12" t="s">
        <v>111</v>
      </c>
      <c r="C10" s="13">
        <v>9</v>
      </c>
      <c r="D10" s="14">
        <v>-12</v>
      </c>
      <c r="E10" s="19" t="s">
        <v>112</v>
      </c>
      <c r="F10" s="16" t="s">
        <v>23</v>
      </c>
      <c r="G10" s="17">
        <f t="shared" si="0"/>
        <v>0</v>
      </c>
      <c r="H10" s="15" t="s">
        <v>113</v>
      </c>
    </row>
    <row r="11" spans="1:8" s="18" customFormat="1" ht="16" x14ac:dyDescent="0.4">
      <c r="A11" s="11"/>
      <c r="B11" s="26"/>
      <c r="C11" s="13"/>
      <c r="D11" s="14"/>
      <c r="E11" s="19"/>
      <c r="F11" s="16" t="s">
        <v>23</v>
      </c>
      <c r="G11" s="17">
        <f t="shared" si="0"/>
        <v>0</v>
      </c>
      <c r="H11" s="3"/>
    </row>
    <row r="12" spans="1:8" s="18" customFormat="1" ht="16" x14ac:dyDescent="0.4">
      <c r="A12" s="11"/>
      <c r="B12" s="26"/>
      <c r="C12" s="13"/>
      <c r="D12" s="14"/>
      <c r="E12" s="19"/>
      <c r="F12" s="16" t="s">
        <v>23</v>
      </c>
      <c r="G12" s="17">
        <f t="shared" si="0"/>
        <v>0</v>
      </c>
      <c r="H12" s="3"/>
    </row>
    <row r="13" spans="1:8" s="18" customFormat="1" ht="16" x14ac:dyDescent="0.4">
      <c r="A13" s="11"/>
      <c r="B13" s="26"/>
      <c r="C13" s="13"/>
      <c r="D13" s="14"/>
      <c r="E13" s="19"/>
      <c r="F13" s="16" t="s">
        <v>23</v>
      </c>
      <c r="G13" s="17">
        <f t="shared" si="0"/>
        <v>0</v>
      </c>
      <c r="H13" s="19"/>
    </row>
    <row r="14" spans="1:8" s="18" customFormat="1" ht="16" x14ac:dyDescent="0.4">
      <c r="A14" s="11"/>
      <c r="B14" s="26"/>
      <c r="C14" s="13"/>
      <c r="D14" s="14"/>
      <c r="E14" s="19"/>
      <c r="F14" s="16" t="s">
        <v>23</v>
      </c>
      <c r="G14" s="17">
        <f t="shared" si="0"/>
        <v>0</v>
      </c>
      <c r="H14" s="19"/>
    </row>
    <row r="15" spans="1:8" s="18" customFormat="1" ht="16.5" thickBot="1" x14ac:dyDescent="0.45">
      <c r="A15" s="27"/>
      <c r="B15" s="28"/>
      <c r="C15" s="13"/>
      <c r="D15" s="29"/>
      <c r="E15" s="19"/>
      <c r="F15" s="16" t="s">
        <v>23</v>
      </c>
      <c r="G15" s="17">
        <f t="shared" si="0"/>
        <v>0</v>
      </c>
      <c r="H15" s="19"/>
    </row>
    <row r="16" spans="1:8" ht="24" thickBot="1" x14ac:dyDescent="0.6">
      <c r="A16" s="30" t="s">
        <v>32</v>
      </c>
      <c r="B16" s="31"/>
      <c r="C16" s="31"/>
      <c r="D16" s="32">
        <f>SUM(D6:D15)</f>
        <v>-936</v>
      </c>
    </row>
    <row r="17" spans="1:4" ht="15" thickBot="1" x14ac:dyDescent="0.4"/>
    <row r="18" spans="1:4" ht="24" thickBot="1" x14ac:dyDescent="0.6">
      <c r="A18" s="33" t="s">
        <v>33</v>
      </c>
      <c r="B18" s="31" t="s">
        <v>34</v>
      </c>
      <c r="C18" s="31"/>
      <c r="D18" s="34">
        <v>936</v>
      </c>
    </row>
    <row r="19" spans="1:4" ht="15" thickBot="1" x14ac:dyDescent="0.4"/>
    <row r="20" spans="1:4" ht="24" thickBot="1" x14ac:dyDescent="0.6">
      <c r="A20" s="30" t="s">
        <v>35</v>
      </c>
      <c r="B20" s="31" t="s">
        <v>36</v>
      </c>
      <c r="C20" s="31"/>
      <c r="D20" s="32">
        <f>D16-D18</f>
        <v>-1872</v>
      </c>
    </row>
  </sheetData>
  <mergeCells count="1">
    <mergeCell ref="A1:B1"/>
  </mergeCells>
  <conditionalFormatting sqref="D20">
    <cfRule type="cellIs" dxfId="2" priority="1" operator="greaterThanOrEqual">
      <formula>0.01</formula>
    </cfRule>
    <cfRule type="cellIs" dxfId="1" priority="2" operator="lessThanOrEqual">
      <formula>-0.01</formula>
    </cfRule>
    <cfRule type="cellIs" dxfId="0" priority="3" operator="between">
      <formula>-0.01</formula>
      <formula>0.01</formula>
    </cfRule>
  </conditionalFormatting>
  <dataValidations count="1">
    <dataValidation type="textLength" operator="lessThanOrEqual" allowBlank="1" showInputMessage="1" showErrorMessage="1" sqref="E4:E6 E10:E1048576" xr:uid="{A62E0E1C-F06B-4EE0-A2C5-CA99EAD297A9}">
      <formula1>28</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1FF81-13CD-42CD-ACCD-CA88B2524536}">
  <dimension ref="A1:H21"/>
  <sheetViews>
    <sheetView workbookViewId="0">
      <selection activeCell="B2" sqref="B2"/>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29.816406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48" t="s">
        <v>0</v>
      </c>
      <c r="B1" s="48"/>
      <c r="D1" s="2" t="s">
        <v>1</v>
      </c>
    </row>
    <row r="2" spans="1:8" ht="23.5" x14ac:dyDescent="0.55000000000000004">
      <c r="A2" s="1" t="s">
        <v>2</v>
      </c>
      <c r="B2" s="5"/>
    </row>
    <row r="3" spans="1:8" ht="16" x14ac:dyDescent="0.4">
      <c r="A3" s="4" t="s">
        <v>3</v>
      </c>
      <c r="B3" s="5" t="s">
        <v>4</v>
      </c>
    </row>
    <row r="4" spans="1:8" ht="80" x14ac:dyDescent="0.4">
      <c r="A4" s="6" t="s">
        <v>5</v>
      </c>
      <c r="B4" s="6" t="s">
        <v>6</v>
      </c>
      <c r="C4" s="7" t="s">
        <v>7</v>
      </c>
      <c r="D4" s="6" t="s">
        <v>8</v>
      </c>
      <c r="E4" s="6" t="s">
        <v>9</v>
      </c>
      <c r="F4" s="8" t="s">
        <v>10</v>
      </c>
      <c r="G4" s="8" t="s">
        <v>10</v>
      </c>
      <c r="H4" s="9" t="s">
        <v>11</v>
      </c>
    </row>
    <row r="5" spans="1:8" x14ac:dyDescent="0.35">
      <c r="A5" s="10" t="s">
        <v>12</v>
      </c>
      <c r="B5" s="10" t="s">
        <v>13</v>
      </c>
      <c r="C5" s="10" t="s">
        <v>14</v>
      </c>
      <c r="D5" s="10" t="s">
        <v>15</v>
      </c>
      <c r="E5" s="10" t="s">
        <v>16</v>
      </c>
      <c r="F5" s="10" t="s">
        <v>17</v>
      </c>
      <c r="G5" s="10" t="s">
        <v>18</v>
      </c>
      <c r="H5" s="10" t="s">
        <v>19</v>
      </c>
    </row>
    <row r="6" spans="1:8" s="18" customFormat="1" ht="16" x14ac:dyDescent="0.4">
      <c r="A6" s="35">
        <v>45919</v>
      </c>
      <c r="B6" s="12" t="s">
        <v>37</v>
      </c>
      <c r="C6" s="13" t="s">
        <v>21</v>
      </c>
      <c r="D6" s="14">
        <v>-8.8000000000000007</v>
      </c>
      <c r="E6" s="19" t="s">
        <v>38</v>
      </c>
      <c r="F6" s="16" t="s">
        <v>23</v>
      </c>
      <c r="G6" s="17">
        <f>$B$2</f>
        <v>0</v>
      </c>
      <c r="H6" s="15"/>
    </row>
    <row r="7" spans="1:8" s="18" customFormat="1" ht="16" x14ac:dyDescent="0.4">
      <c r="A7" s="35">
        <v>45919</v>
      </c>
      <c r="B7" s="12" t="s">
        <v>37</v>
      </c>
      <c r="C7" s="13" t="s">
        <v>21</v>
      </c>
      <c r="D7" s="14">
        <v>-32.49</v>
      </c>
      <c r="E7" s="19" t="s">
        <v>38</v>
      </c>
      <c r="F7" s="16" t="s">
        <v>23</v>
      </c>
      <c r="G7" s="17">
        <f t="shared" ref="G7:G16" si="0">$B$2</f>
        <v>0</v>
      </c>
      <c r="H7" s="19"/>
    </row>
    <row r="8" spans="1:8" s="18" customFormat="1" ht="16" x14ac:dyDescent="0.4">
      <c r="A8" s="35">
        <v>45939</v>
      </c>
      <c r="B8" s="12" t="s">
        <v>37</v>
      </c>
      <c r="C8" s="13" t="s">
        <v>21</v>
      </c>
      <c r="D8" s="14">
        <v>-18</v>
      </c>
      <c r="E8" s="19" t="s">
        <v>39</v>
      </c>
      <c r="F8" s="16" t="s">
        <v>23</v>
      </c>
      <c r="G8" s="17">
        <f t="shared" si="0"/>
        <v>0</v>
      </c>
      <c r="H8" s="19"/>
    </row>
    <row r="9" spans="1:8" s="18" customFormat="1" ht="16" x14ac:dyDescent="0.4">
      <c r="A9" s="35">
        <v>45939</v>
      </c>
      <c r="B9" s="12" t="s">
        <v>37</v>
      </c>
      <c r="C9" s="13" t="s">
        <v>21</v>
      </c>
      <c r="D9" s="14">
        <v>18</v>
      </c>
      <c r="E9" s="19" t="s">
        <v>39</v>
      </c>
      <c r="F9" s="16" t="s">
        <v>23</v>
      </c>
      <c r="G9" s="17">
        <f t="shared" si="0"/>
        <v>0</v>
      </c>
      <c r="H9" s="19"/>
    </row>
    <row r="10" spans="1:8" s="18" customFormat="1" ht="16" x14ac:dyDescent="0.4">
      <c r="A10" s="11"/>
      <c r="B10" s="26"/>
      <c r="C10" s="13"/>
      <c r="D10" s="14"/>
      <c r="E10" s="19"/>
      <c r="F10" s="16" t="s">
        <v>23</v>
      </c>
      <c r="G10" s="17">
        <f t="shared" si="0"/>
        <v>0</v>
      </c>
      <c r="H10" s="19"/>
    </row>
    <row r="11" spans="1:8" s="18" customFormat="1" ht="16" x14ac:dyDescent="0.4">
      <c r="A11" s="11"/>
      <c r="B11" s="26"/>
      <c r="C11" s="13"/>
      <c r="D11" s="14"/>
      <c r="E11" s="19"/>
      <c r="F11" s="16" t="s">
        <v>23</v>
      </c>
      <c r="G11" s="17">
        <f t="shared" si="0"/>
        <v>0</v>
      </c>
      <c r="H11" s="19"/>
    </row>
    <row r="12" spans="1:8" s="18" customFormat="1" ht="16" x14ac:dyDescent="0.4">
      <c r="A12" s="11"/>
      <c r="B12" s="26"/>
      <c r="C12" s="13"/>
      <c r="D12" s="14"/>
      <c r="E12" s="19"/>
      <c r="F12" s="16" t="s">
        <v>23</v>
      </c>
      <c r="G12" s="17">
        <f t="shared" si="0"/>
        <v>0</v>
      </c>
      <c r="H12" s="3"/>
    </row>
    <row r="13" spans="1:8" s="18" customFormat="1" ht="16" x14ac:dyDescent="0.4">
      <c r="A13" s="11"/>
      <c r="B13" s="26"/>
      <c r="C13" s="13"/>
      <c r="D13" s="14"/>
      <c r="E13" s="19"/>
      <c r="F13" s="16" t="s">
        <v>23</v>
      </c>
      <c r="G13" s="17">
        <f t="shared" si="0"/>
        <v>0</v>
      </c>
      <c r="H13" s="3"/>
    </row>
    <row r="14" spans="1:8" s="18" customFormat="1" ht="16" x14ac:dyDescent="0.4">
      <c r="A14" s="11"/>
      <c r="B14" s="26"/>
      <c r="C14" s="13"/>
      <c r="D14" s="14"/>
      <c r="E14" s="19"/>
      <c r="F14" s="16" t="s">
        <v>23</v>
      </c>
      <c r="G14" s="17">
        <f t="shared" si="0"/>
        <v>0</v>
      </c>
      <c r="H14" s="19"/>
    </row>
    <row r="15" spans="1:8" s="18" customFormat="1" ht="16" x14ac:dyDescent="0.4">
      <c r="A15" s="11"/>
      <c r="B15" s="26"/>
      <c r="C15" s="13"/>
      <c r="D15" s="14"/>
      <c r="E15" s="19"/>
      <c r="F15" s="16" t="s">
        <v>23</v>
      </c>
      <c r="G15" s="17">
        <f t="shared" si="0"/>
        <v>0</v>
      </c>
      <c r="H15" s="19"/>
    </row>
    <row r="16" spans="1:8" s="18" customFormat="1" ht="16.5" thickBot="1" x14ac:dyDescent="0.45">
      <c r="A16" s="27"/>
      <c r="B16" s="28"/>
      <c r="C16" s="13"/>
      <c r="D16" s="29"/>
      <c r="E16" s="19"/>
      <c r="F16" s="16" t="s">
        <v>23</v>
      </c>
      <c r="G16" s="17">
        <f t="shared" si="0"/>
        <v>0</v>
      </c>
      <c r="H16" s="19"/>
    </row>
    <row r="17" spans="1:4" ht="24" thickBot="1" x14ac:dyDescent="0.6">
      <c r="A17" s="30" t="s">
        <v>32</v>
      </c>
      <c r="B17" s="31"/>
      <c r="C17" s="31"/>
      <c r="D17" s="32">
        <f>SUM(D6:D16)</f>
        <v>-41.290000000000006</v>
      </c>
    </row>
    <row r="18" spans="1:4" ht="15" thickBot="1" x14ac:dyDescent="0.4"/>
    <row r="19" spans="1:4" ht="24" thickBot="1" x14ac:dyDescent="0.6">
      <c r="A19" s="33" t="s">
        <v>33</v>
      </c>
      <c r="B19" s="31" t="s">
        <v>34</v>
      </c>
      <c r="C19" s="31"/>
      <c r="D19" s="34">
        <v>-41.29</v>
      </c>
    </row>
    <row r="20" spans="1:4" ht="15" thickBot="1" x14ac:dyDescent="0.4"/>
    <row r="21" spans="1:4" ht="24" thickBot="1" x14ac:dyDescent="0.6">
      <c r="A21" s="30" t="s">
        <v>35</v>
      </c>
      <c r="B21" s="31" t="s">
        <v>36</v>
      </c>
      <c r="C21" s="31"/>
      <c r="D21" s="36">
        <f>D17-D19</f>
        <v>0</v>
      </c>
    </row>
  </sheetData>
  <mergeCells count="1">
    <mergeCell ref="A1:B1"/>
  </mergeCells>
  <conditionalFormatting sqref="D21">
    <cfRule type="cellIs" dxfId="29" priority="1" operator="greaterThanOrEqual">
      <formula>0.01</formula>
    </cfRule>
    <cfRule type="cellIs" dxfId="28" priority="2" operator="lessThanOrEqual">
      <formula>-0.01</formula>
    </cfRule>
    <cfRule type="cellIs" dxfId="27" priority="3" operator="between">
      <formula>-0.01</formula>
      <formula>0.01</formula>
    </cfRule>
  </conditionalFormatting>
  <dataValidations count="1">
    <dataValidation type="textLength" operator="lessThanOrEqual" allowBlank="1" showInputMessage="1" showErrorMessage="1" sqref="E4:E1048576" xr:uid="{B29E5877-406E-40DA-A9AE-B4CC68F975D1}">
      <formula1>28</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5D38D-D1F8-442C-82E3-57E2BFE8659C}">
  <dimension ref="A1:H14"/>
  <sheetViews>
    <sheetView workbookViewId="0">
      <selection activeCell="B2" sqref="B2"/>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29.816406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48" t="s">
        <v>0</v>
      </c>
      <c r="B1" s="48"/>
      <c r="D1" s="2" t="s">
        <v>1</v>
      </c>
    </row>
    <row r="2" spans="1:8" ht="23.5" x14ac:dyDescent="0.55000000000000004">
      <c r="A2" s="1" t="s">
        <v>2</v>
      </c>
      <c r="B2" s="3"/>
    </row>
    <row r="3" spans="1:8" ht="16" x14ac:dyDescent="0.4">
      <c r="A3" s="4" t="s">
        <v>3</v>
      </c>
      <c r="B3" s="37" t="s">
        <v>40</v>
      </c>
    </row>
    <row r="4" spans="1:8" ht="80" x14ac:dyDescent="0.4">
      <c r="A4" s="6" t="s">
        <v>5</v>
      </c>
      <c r="B4" s="6" t="s">
        <v>6</v>
      </c>
      <c r="C4" s="7" t="s">
        <v>7</v>
      </c>
      <c r="D4" s="6" t="s">
        <v>8</v>
      </c>
      <c r="E4" s="6" t="s">
        <v>9</v>
      </c>
      <c r="F4" s="8" t="s">
        <v>10</v>
      </c>
      <c r="G4" s="8" t="s">
        <v>10</v>
      </c>
      <c r="H4" s="9" t="s">
        <v>11</v>
      </c>
    </row>
    <row r="5" spans="1:8" x14ac:dyDescent="0.35">
      <c r="A5" s="10" t="s">
        <v>12</v>
      </c>
      <c r="B5" s="10" t="s">
        <v>13</v>
      </c>
      <c r="C5" s="10" t="s">
        <v>14</v>
      </c>
      <c r="D5" s="10" t="s">
        <v>15</v>
      </c>
      <c r="E5" s="10" t="s">
        <v>16</v>
      </c>
      <c r="F5" s="10" t="s">
        <v>17</v>
      </c>
      <c r="G5" s="10" t="s">
        <v>18</v>
      </c>
      <c r="H5" s="10" t="s">
        <v>19</v>
      </c>
    </row>
    <row r="6" spans="1:8" s="18" customFormat="1" ht="16" x14ac:dyDescent="0.4">
      <c r="A6" s="27" t="s">
        <v>41</v>
      </c>
      <c r="B6" s="38" t="s">
        <v>42</v>
      </c>
      <c r="C6" s="13">
        <v>9</v>
      </c>
      <c r="D6" s="14">
        <v>-93.45</v>
      </c>
      <c r="E6" s="19" t="s">
        <v>43</v>
      </c>
      <c r="F6" s="16" t="s">
        <v>23</v>
      </c>
      <c r="G6" s="17">
        <f>$B$2</f>
        <v>0</v>
      </c>
      <c r="H6" s="15" t="s">
        <v>44</v>
      </c>
    </row>
    <row r="7" spans="1:8" s="18" customFormat="1" ht="16" x14ac:dyDescent="0.4">
      <c r="A7" s="27"/>
      <c r="B7" s="38"/>
      <c r="C7" s="13"/>
      <c r="D7" s="29"/>
      <c r="E7" s="19"/>
      <c r="F7" s="16"/>
      <c r="G7" s="17"/>
      <c r="H7" s="15"/>
    </row>
    <row r="8" spans="1:8" s="18" customFormat="1" ht="16" x14ac:dyDescent="0.4">
      <c r="A8" s="27"/>
      <c r="B8" s="38"/>
      <c r="C8" s="13"/>
      <c r="D8" s="29"/>
      <c r="E8" s="19"/>
      <c r="F8" s="16"/>
      <c r="G8" s="17"/>
      <c r="H8" s="15"/>
    </row>
    <row r="9" spans="1:8" s="18" customFormat="1" ht="16.5" thickBot="1" x14ac:dyDescent="0.45">
      <c r="A9" s="39"/>
      <c r="B9" s="38"/>
      <c r="C9" s="13">
        <v>9</v>
      </c>
      <c r="D9" s="29"/>
      <c r="E9" s="19"/>
      <c r="F9" s="16"/>
      <c r="G9" s="17">
        <f t="shared" ref="G9" si="0">$B$2</f>
        <v>0</v>
      </c>
      <c r="H9" s="15"/>
    </row>
    <row r="10" spans="1:8" ht="24" thickBot="1" x14ac:dyDescent="0.6">
      <c r="A10" s="30" t="s">
        <v>32</v>
      </c>
      <c r="B10" s="31"/>
      <c r="C10" s="31"/>
      <c r="D10" s="32">
        <f>SUM(D6:D9)</f>
        <v>-93.45</v>
      </c>
    </row>
    <row r="11" spans="1:8" ht="15" thickBot="1" x14ac:dyDescent="0.4"/>
    <row r="12" spans="1:8" ht="24" thickBot="1" x14ac:dyDescent="0.6">
      <c r="A12" s="33" t="s">
        <v>33</v>
      </c>
      <c r="B12" s="31" t="s">
        <v>34</v>
      </c>
      <c r="C12" s="31"/>
      <c r="D12" s="34">
        <v>-93.45</v>
      </c>
    </row>
    <row r="13" spans="1:8" ht="15" thickBot="1" x14ac:dyDescent="0.4"/>
    <row r="14" spans="1:8" ht="24" thickBot="1" x14ac:dyDescent="0.6">
      <c r="A14" s="30" t="s">
        <v>35</v>
      </c>
      <c r="B14" s="31" t="s">
        <v>36</v>
      </c>
      <c r="C14" s="31"/>
      <c r="D14" s="32">
        <f>D10-D12</f>
        <v>0</v>
      </c>
    </row>
  </sheetData>
  <mergeCells count="1">
    <mergeCell ref="A1:B1"/>
  </mergeCells>
  <conditionalFormatting sqref="D14">
    <cfRule type="cellIs" dxfId="26" priority="1" operator="greaterThanOrEqual">
      <formula>0.01</formula>
    </cfRule>
    <cfRule type="cellIs" dxfId="25" priority="2" operator="lessThanOrEqual">
      <formula>-0.01</formula>
    </cfRule>
    <cfRule type="cellIs" dxfId="24" priority="3" operator="between">
      <formula>-0.01</formula>
      <formula>0.01</formula>
    </cfRule>
  </conditionalFormatting>
  <dataValidations count="1">
    <dataValidation type="textLength" operator="lessThanOrEqual" allowBlank="1" showInputMessage="1" showErrorMessage="1" sqref="E4:E1048576" xr:uid="{428F6D06-F8F5-4C5A-9111-3A5DAA9774E5}">
      <formula1>28</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6148D-9BF1-4BFB-B6B7-691AD4B025BF}">
  <dimension ref="A1:H25"/>
  <sheetViews>
    <sheetView workbookViewId="0">
      <selection activeCell="B2" sqref="B2"/>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29.816406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48" t="s">
        <v>0</v>
      </c>
      <c r="B1" s="48"/>
      <c r="D1" s="2" t="s">
        <v>1</v>
      </c>
    </row>
    <row r="2" spans="1:8" ht="23.5" x14ac:dyDescent="0.55000000000000004">
      <c r="A2" s="1" t="s">
        <v>2</v>
      </c>
      <c r="B2" s="3"/>
    </row>
    <row r="3" spans="1:8" ht="16" x14ac:dyDescent="0.4">
      <c r="A3" s="4" t="s">
        <v>3</v>
      </c>
      <c r="B3" s="5" t="s">
        <v>4</v>
      </c>
    </row>
    <row r="4" spans="1:8" ht="80" x14ac:dyDescent="0.4">
      <c r="A4" s="6" t="s">
        <v>5</v>
      </c>
      <c r="B4" s="6" t="s">
        <v>6</v>
      </c>
      <c r="C4" s="7" t="s">
        <v>7</v>
      </c>
      <c r="D4" s="6" t="s">
        <v>8</v>
      </c>
      <c r="E4" s="6" t="s">
        <v>9</v>
      </c>
      <c r="F4" s="8" t="s">
        <v>10</v>
      </c>
      <c r="G4" s="8" t="s">
        <v>10</v>
      </c>
      <c r="H4" s="9" t="s">
        <v>11</v>
      </c>
    </row>
    <row r="5" spans="1:8" x14ac:dyDescent="0.35">
      <c r="A5" s="10" t="s">
        <v>12</v>
      </c>
      <c r="B5" s="10" t="s">
        <v>13</v>
      </c>
      <c r="C5" s="10" t="s">
        <v>14</v>
      </c>
      <c r="D5" s="10" t="s">
        <v>15</v>
      </c>
      <c r="E5" s="10" t="s">
        <v>16</v>
      </c>
      <c r="F5" s="10" t="s">
        <v>17</v>
      </c>
      <c r="G5" s="10" t="s">
        <v>18</v>
      </c>
      <c r="H5" s="10" t="s">
        <v>19</v>
      </c>
    </row>
    <row r="6" spans="1:8" s="18" customFormat="1" ht="16" x14ac:dyDescent="0.4">
      <c r="A6" s="11">
        <v>45911</v>
      </c>
      <c r="B6" s="38" t="s">
        <v>45</v>
      </c>
      <c r="C6" s="13">
        <v>9</v>
      </c>
      <c r="D6" s="14">
        <v>-124.76</v>
      </c>
      <c r="E6" s="19" t="s">
        <v>46</v>
      </c>
      <c r="F6" s="16" t="s">
        <v>23</v>
      </c>
      <c r="G6" s="17">
        <f>$B$2</f>
        <v>0</v>
      </c>
      <c r="H6" s="19" t="s">
        <v>47</v>
      </c>
    </row>
    <row r="7" spans="1:8" s="18" customFormat="1" ht="16" x14ac:dyDescent="0.4">
      <c r="A7" s="11">
        <v>45912</v>
      </c>
      <c r="B7" s="38" t="s">
        <v>48</v>
      </c>
      <c r="C7" s="13" t="s">
        <v>21</v>
      </c>
      <c r="D7" s="14">
        <v>-15.49</v>
      </c>
      <c r="E7" s="19" t="s">
        <v>49</v>
      </c>
      <c r="F7" s="16" t="s">
        <v>23</v>
      </c>
      <c r="G7" s="17">
        <f t="shared" ref="G7:G20" si="0">$B$2</f>
        <v>0</v>
      </c>
      <c r="H7" s="19" t="s">
        <v>50</v>
      </c>
    </row>
    <row r="8" spans="1:8" s="18" customFormat="1" ht="16" x14ac:dyDescent="0.4">
      <c r="A8" s="11">
        <v>45914</v>
      </c>
      <c r="B8" s="38" t="s">
        <v>45</v>
      </c>
      <c r="C8" s="13">
        <v>9</v>
      </c>
      <c r="D8" s="14">
        <v>-151</v>
      </c>
      <c r="E8" s="19" t="s">
        <v>46</v>
      </c>
      <c r="F8" s="16" t="s">
        <v>23</v>
      </c>
      <c r="G8" s="17">
        <f t="shared" si="0"/>
        <v>0</v>
      </c>
      <c r="H8" s="19" t="s">
        <v>47</v>
      </c>
    </row>
    <row r="9" spans="1:8" s="18" customFormat="1" ht="16" x14ac:dyDescent="0.4">
      <c r="A9" s="11">
        <v>45919</v>
      </c>
      <c r="B9" s="38" t="s">
        <v>45</v>
      </c>
      <c r="C9" s="13">
        <v>9</v>
      </c>
      <c r="D9" s="14">
        <v>-160</v>
      </c>
      <c r="E9" s="19" t="s">
        <v>46</v>
      </c>
      <c r="F9" s="16" t="s">
        <v>23</v>
      </c>
      <c r="G9" s="17">
        <f t="shared" si="0"/>
        <v>0</v>
      </c>
      <c r="H9" s="19" t="s">
        <v>47</v>
      </c>
    </row>
    <row r="10" spans="1:8" s="18" customFormat="1" ht="16" x14ac:dyDescent="0.4">
      <c r="A10" s="11">
        <v>45922</v>
      </c>
      <c r="B10" s="38" t="s">
        <v>45</v>
      </c>
      <c r="C10" s="13">
        <v>9</v>
      </c>
      <c r="D10" s="14">
        <v>-169</v>
      </c>
      <c r="E10" s="19" t="s">
        <v>46</v>
      </c>
      <c r="F10" s="16" t="s">
        <v>23</v>
      </c>
      <c r="G10" s="17">
        <f t="shared" si="0"/>
        <v>0</v>
      </c>
      <c r="H10" s="19" t="s">
        <v>47</v>
      </c>
    </row>
    <row r="11" spans="1:8" s="18" customFormat="1" ht="16" x14ac:dyDescent="0.4">
      <c r="A11" s="11">
        <v>45923</v>
      </c>
      <c r="B11" s="38" t="s">
        <v>51</v>
      </c>
      <c r="C11" s="13" t="s">
        <v>21</v>
      </c>
      <c r="D11" s="14">
        <v>-273</v>
      </c>
      <c r="E11" s="19" t="s">
        <v>52</v>
      </c>
      <c r="F11" s="16" t="s">
        <v>23</v>
      </c>
      <c r="G11" s="17">
        <f t="shared" si="0"/>
        <v>0</v>
      </c>
      <c r="H11" s="19" t="s">
        <v>53</v>
      </c>
    </row>
    <row r="12" spans="1:8" s="18" customFormat="1" ht="16" x14ac:dyDescent="0.4">
      <c r="A12" s="11">
        <v>45925</v>
      </c>
      <c r="B12" s="38" t="s">
        <v>45</v>
      </c>
      <c r="C12" s="13">
        <v>9</v>
      </c>
      <c r="D12" s="14">
        <v>-178</v>
      </c>
      <c r="E12" s="19" t="s">
        <v>46</v>
      </c>
      <c r="F12" s="16" t="s">
        <v>23</v>
      </c>
      <c r="G12" s="17">
        <f t="shared" si="0"/>
        <v>0</v>
      </c>
      <c r="H12" s="19" t="s">
        <v>47</v>
      </c>
    </row>
    <row r="13" spans="1:8" s="18" customFormat="1" ht="16" x14ac:dyDescent="0.4">
      <c r="A13" s="11">
        <v>45928</v>
      </c>
      <c r="B13" s="38" t="s">
        <v>45</v>
      </c>
      <c r="C13" s="13">
        <v>9</v>
      </c>
      <c r="D13" s="14">
        <v>-188</v>
      </c>
      <c r="E13" s="19" t="s">
        <v>46</v>
      </c>
      <c r="F13" s="16" t="s">
        <v>23</v>
      </c>
      <c r="G13" s="17">
        <f t="shared" si="0"/>
        <v>0</v>
      </c>
      <c r="H13" s="19" t="s">
        <v>47</v>
      </c>
    </row>
    <row r="14" spans="1:8" s="18" customFormat="1" ht="16" x14ac:dyDescent="0.4">
      <c r="A14" s="11">
        <v>45931</v>
      </c>
      <c r="B14" s="38" t="s">
        <v>45</v>
      </c>
      <c r="C14" s="13">
        <v>9</v>
      </c>
      <c r="D14" s="14">
        <v>-198</v>
      </c>
      <c r="E14" s="19" t="s">
        <v>46</v>
      </c>
      <c r="F14" s="16" t="s">
        <v>23</v>
      </c>
      <c r="G14" s="17">
        <f t="shared" si="0"/>
        <v>0</v>
      </c>
      <c r="H14" s="19" t="s">
        <v>47</v>
      </c>
    </row>
    <row r="15" spans="1:8" s="18" customFormat="1" ht="16" x14ac:dyDescent="0.4">
      <c r="A15" s="11">
        <v>45931</v>
      </c>
      <c r="B15" s="38" t="s">
        <v>54</v>
      </c>
      <c r="C15" s="13">
        <v>9</v>
      </c>
      <c r="D15" s="14">
        <v>-949</v>
      </c>
      <c r="E15" s="19" t="s">
        <v>55</v>
      </c>
      <c r="F15" s="16" t="s">
        <v>23</v>
      </c>
      <c r="G15" s="17">
        <f t="shared" si="0"/>
        <v>0</v>
      </c>
      <c r="H15" s="19" t="s">
        <v>56</v>
      </c>
    </row>
    <row r="16" spans="1:8" s="18" customFormat="1" ht="16" x14ac:dyDescent="0.4">
      <c r="A16" s="11">
        <v>45936</v>
      </c>
      <c r="B16" s="38" t="s">
        <v>51</v>
      </c>
      <c r="C16" s="13">
        <v>9</v>
      </c>
      <c r="D16" s="14">
        <v>-27.78</v>
      </c>
      <c r="E16" s="19" t="s">
        <v>57</v>
      </c>
      <c r="F16" s="16" t="s">
        <v>23</v>
      </c>
      <c r="G16" s="17">
        <f t="shared" si="0"/>
        <v>0</v>
      </c>
      <c r="H16" s="19" t="s">
        <v>58</v>
      </c>
    </row>
    <row r="17" spans="1:8" s="18" customFormat="1" ht="16" x14ac:dyDescent="0.4">
      <c r="A17" s="11">
        <v>45936</v>
      </c>
      <c r="B17" s="38" t="s">
        <v>59</v>
      </c>
      <c r="C17" s="13">
        <v>9</v>
      </c>
      <c r="D17" s="14">
        <v>-326</v>
      </c>
      <c r="E17" s="19" t="s">
        <v>60</v>
      </c>
      <c r="F17" s="16" t="s">
        <v>23</v>
      </c>
      <c r="G17" s="17">
        <f t="shared" si="0"/>
        <v>0</v>
      </c>
      <c r="H17" s="19" t="s">
        <v>61</v>
      </c>
    </row>
    <row r="18" spans="1:8" s="18" customFormat="1" ht="16" x14ac:dyDescent="0.4">
      <c r="A18" s="11">
        <v>45936</v>
      </c>
      <c r="B18" s="38" t="s">
        <v>45</v>
      </c>
      <c r="C18" s="13">
        <v>9</v>
      </c>
      <c r="D18" s="14">
        <v>-209</v>
      </c>
      <c r="E18" s="19" t="s">
        <v>46</v>
      </c>
      <c r="F18" s="16" t="s">
        <v>23</v>
      </c>
      <c r="G18" s="17">
        <f t="shared" si="0"/>
        <v>0</v>
      </c>
      <c r="H18" s="19" t="s">
        <v>47</v>
      </c>
    </row>
    <row r="19" spans="1:8" s="18" customFormat="1" ht="16" x14ac:dyDescent="0.4">
      <c r="A19" s="11">
        <v>45938</v>
      </c>
      <c r="B19" s="38" t="s">
        <v>45</v>
      </c>
      <c r="C19" s="13">
        <v>9</v>
      </c>
      <c r="D19" s="14">
        <v>-27.51</v>
      </c>
      <c r="E19" s="19" t="s">
        <v>46</v>
      </c>
      <c r="F19" s="16" t="s">
        <v>23</v>
      </c>
      <c r="G19" s="17">
        <f t="shared" si="0"/>
        <v>0</v>
      </c>
      <c r="H19" s="19" t="s">
        <v>47</v>
      </c>
    </row>
    <row r="20" spans="1:8" s="18" customFormat="1" ht="16.5" thickBot="1" x14ac:dyDescent="0.45">
      <c r="A20" s="11"/>
      <c r="B20" s="38"/>
      <c r="C20" s="13"/>
      <c r="D20" s="14"/>
      <c r="E20" s="19"/>
      <c r="F20" s="16" t="s">
        <v>23</v>
      </c>
      <c r="G20" s="17">
        <f t="shared" si="0"/>
        <v>0</v>
      </c>
      <c r="H20" s="19"/>
    </row>
    <row r="21" spans="1:8" ht="24" thickBot="1" x14ac:dyDescent="0.6">
      <c r="A21" s="30" t="s">
        <v>32</v>
      </c>
      <c r="B21" s="31"/>
      <c r="C21" s="31"/>
      <c r="D21" s="32">
        <f>SUM(D6:D20)</f>
        <v>-2996.5400000000004</v>
      </c>
    </row>
    <row r="22" spans="1:8" ht="15" thickBot="1" x14ac:dyDescent="0.4"/>
    <row r="23" spans="1:8" ht="24" thickBot="1" x14ac:dyDescent="0.6">
      <c r="A23" s="33" t="s">
        <v>33</v>
      </c>
      <c r="B23" s="31" t="s">
        <v>34</v>
      </c>
      <c r="C23" s="31"/>
      <c r="D23" s="34">
        <v>-2996.54</v>
      </c>
    </row>
    <row r="24" spans="1:8" ht="15" thickBot="1" x14ac:dyDescent="0.4"/>
    <row r="25" spans="1:8" ht="24" thickBot="1" x14ac:dyDescent="0.6">
      <c r="A25" s="30" t="s">
        <v>35</v>
      </c>
      <c r="B25" s="31" t="s">
        <v>36</v>
      </c>
      <c r="C25" s="31"/>
      <c r="D25" s="32">
        <f>D21-D23</f>
        <v>0</v>
      </c>
    </row>
  </sheetData>
  <mergeCells count="1">
    <mergeCell ref="A1:B1"/>
  </mergeCells>
  <conditionalFormatting sqref="D25">
    <cfRule type="cellIs" dxfId="23" priority="1" operator="greaterThanOrEqual">
      <formula>0.01</formula>
    </cfRule>
    <cfRule type="cellIs" dxfId="22" priority="2" operator="lessThanOrEqual">
      <formula>-0.01</formula>
    </cfRule>
    <cfRule type="cellIs" dxfId="21" priority="3" operator="between">
      <formula>-0.01</formula>
      <formula>0.01</formula>
    </cfRule>
  </conditionalFormatting>
  <dataValidations count="1">
    <dataValidation type="textLength" operator="lessThanOrEqual" allowBlank="1" showInputMessage="1" showErrorMessage="1" sqref="E4:E1048576" xr:uid="{B008217B-17A9-4539-BF96-AB29EA3BFFCD}">
      <formula1>28</formula1>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225A0-5D83-41B9-ACA9-CBCD4B1CCA65}">
  <dimension ref="A1:H21"/>
  <sheetViews>
    <sheetView workbookViewId="0">
      <selection activeCell="H6" sqref="H6"/>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29.816406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49" t="s">
        <v>0</v>
      </c>
      <c r="B1" s="50"/>
      <c r="D1" s="2" t="s">
        <v>1</v>
      </c>
    </row>
    <row r="2" spans="1:8" ht="23.5" x14ac:dyDescent="0.55000000000000004">
      <c r="A2" s="1" t="s">
        <v>2</v>
      </c>
      <c r="B2" s="3"/>
    </row>
    <row r="3" spans="1:8" ht="16" x14ac:dyDescent="0.4">
      <c r="A3" s="4" t="s">
        <v>3</v>
      </c>
      <c r="B3" s="5" t="s">
        <v>62</v>
      </c>
    </row>
    <row r="4" spans="1:8" ht="80" x14ac:dyDescent="0.4">
      <c r="A4" s="6" t="s">
        <v>5</v>
      </c>
      <c r="B4" s="6" t="s">
        <v>6</v>
      </c>
      <c r="C4" s="7" t="s">
        <v>7</v>
      </c>
      <c r="D4" s="6" t="s">
        <v>8</v>
      </c>
      <c r="E4" s="6" t="s">
        <v>9</v>
      </c>
      <c r="F4" s="8" t="s">
        <v>10</v>
      </c>
      <c r="G4" s="8" t="s">
        <v>10</v>
      </c>
      <c r="H4" s="9" t="s">
        <v>11</v>
      </c>
    </row>
    <row r="5" spans="1:8" x14ac:dyDescent="0.35">
      <c r="A5" s="10" t="s">
        <v>12</v>
      </c>
      <c r="B5" s="10" t="s">
        <v>13</v>
      </c>
      <c r="C5" s="10" t="s">
        <v>14</v>
      </c>
      <c r="D5" s="10" t="s">
        <v>15</v>
      </c>
      <c r="E5" s="10" t="s">
        <v>16</v>
      </c>
      <c r="F5" s="10" t="s">
        <v>17</v>
      </c>
      <c r="G5" s="10" t="s">
        <v>18</v>
      </c>
      <c r="H5" s="10" t="s">
        <v>19</v>
      </c>
    </row>
    <row r="6" spans="1:8" s="18" customFormat="1" ht="16" x14ac:dyDescent="0.4">
      <c r="A6" s="11">
        <v>45938</v>
      </c>
      <c r="B6" s="25" t="s">
        <v>63</v>
      </c>
      <c r="C6" s="13" t="s">
        <v>21</v>
      </c>
      <c r="D6" s="14">
        <v>-154.80000000000001</v>
      </c>
      <c r="E6" s="15" t="s">
        <v>64</v>
      </c>
      <c r="F6" s="16" t="s">
        <v>23</v>
      </c>
      <c r="G6" s="17">
        <f>$B$2</f>
        <v>0</v>
      </c>
      <c r="H6" s="40" t="s">
        <v>114</v>
      </c>
    </row>
    <row r="7" spans="1:8" s="18" customFormat="1" ht="16" x14ac:dyDescent="0.4">
      <c r="A7" s="11"/>
      <c r="B7" s="25"/>
      <c r="C7" s="13"/>
      <c r="D7" s="14"/>
      <c r="E7" s="19"/>
      <c r="F7" s="16"/>
      <c r="G7" s="17"/>
      <c r="H7" s="19"/>
    </row>
    <row r="8" spans="1:8" s="18" customFormat="1" ht="16" x14ac:dyDescent="0.4">
      <c r="A8" s="11"/>
      <c r="B8" s="26"/>
      <c r="C8" s="13"/>
      <c r="D8" s="14"/>
      <c r="E8" s="19"/>
      <c r="F8" s="16"/>
      <c r="G8" s="17"/>
      <c r="H8" s="19"/>
    </row>
    <row r="9" spans="1:8" s="18" customFormat="1" ht="16" x14ac:dyDescent="0.4">
      <c r="A9" s="11"/>
      <c r="B9" s="26"/>
      <c r="C9" s="13"/>
      <c r="D9" s="14"/>
      <c r="E9" s="19"/>
      <c r="F9" s="16"/>
      <c r="G9" s="17"/>
      <c r="H9" s="19"/>
    </row>
    <row r="10" spans="1:8" s="18" customFormat="1" ht="16" x14ac:dyDescent="0.4">
      <c r="A10" s="11"/>
      <c r="B10" s="26"/>
      <c r="C10" s="13"/>
      <c r="D10" s="14"/>
      <c r="E10" s="19"/>
      <c r="F10" s="16"/>
      <c r="G10" s="17"/>
      <c r="H10" s="19"/>
    </row>
    <row r="11" spans="1:8" s="18" customFormat="1" ht="16" x14ac:dyDescent="0.4">
      <c r="A11" s="11"/>
      <c r="B11" s="26"/>
      <c r="C11" s="13"/>
      <c r="D11" s="14"/>
      <c r="E11" s="19"/>
      <c r="F11" s="16"/>
      <c r="G11" s="17"/>
      <c r="H11" s="19"/>
    </row>
    <row r="12" spans="1:8" s="18" customFormat="1" ht="16" x14ac:dyDescent="0.4">
      <c r="A12" s="11"/>
      <c r="B12" s="26"/>
      <c r="C12" s="13"/>
      <c r="D12" s="14"/>
      <c r="E12" s="19"/>
      <c r="F12" s="16"/>
      <c r="G12" s="17"/>
      <c r="H12" s="3"/>
    </row>
    <row r="13" spans="1:8" s="18" customFormat="1" ht="16" x14ac:dyDescent="0.4">
      <c r="A13" s="11"/>
      <c r="B13" s="26"/>
      <c r="C13" s="13"/>
      <c r="D13" s="14"/>
      <c r="E13" s="19"/>
      <c r="F13" s="16"/>
      <c r="G13" s="17"/>
      <c r="H13" s="3"/>
    </row>
    <row r="14" spans="1:8" s="18" customFormat="1" ht="16" x14ac:dyDescent="0.4">
      <c r="A14" s="11"/>
      <c r="B14" s="26"/>
      <c r="C14" s="13"/>
      <c r="D14" s="14"/>
      <c r="E14" s="19"/>
      <c r="F14" s="16"/>
      <c r="G14" s="17"/>
      <c r="H14" s="19"/>
    </row>
    <row r="15" spans="1:8" s="18" customFormat="1" ht="16" x14ac:dyDescent="0.4">
      <c r="A15" s="11"/>
      <c r="B15" s="26"/>
      <c r="C15" s="13"/>
      <c r="D15" s="14"/>
      <c r="E15" s="19"/>
      <c r="F15" s="16"/>
      <c r="G15" s="17"/>
      <c r="H15" s="19"/>
    </row>
    <row r="16" spans="1:8" s="18" customFormat="1" ht="16.5" thickBot="1" x14ac:dyDescent="0.45">
      <c r="A16" s="27"/>
      <c r="B16" s="28"/>
      <c r="C16" s="13"/>
      <c r="D16" s="29"/>
      <c r="E16" s="19"/>
      <c r="F16" s="16"/>
      <c r="G16" s="17"/>
      <c r="H16" s="19"/>
    </row>
    <row r="17" spans="1:4" ht="24" thickBot="1" x14ac:dyDescent="0.6">
      <c r="A17" s="30" t="s">
        <v>32</v>
      </c>
      <c r="B17" s="31"/>
      <c r="C17" s="31"/>
      <c r="D17" s="32">
        <f>SUM(D6:D16)</f>
        <v>-154.80000000000001</v>
      </c>
    </row>
    <row r="18" spans="1:4" ht="15" thickBot="1" x14ac:dyDescent="0.4"/>
    <row r="19" spans="1:4" ht="24" thickBot="1" x14ac:dyDescent="0.6">
      <c r="A19" s="33" t="s">
        <v>33</v>
      </c>
      <c r="B19" s="31" t="s">
        <v>34</v>
      </c>
      <c r="C19" s="31"/>
      <c r="D19" s="34">
        <v>281</v>
      </c>
    </row>
    <row r="20" spans="1:4" ht="15" thickBot="1" x14ac:dyDescent="0.4"/>
    <row r="21" spans="1:4" ht="24" thickBot="1" x14ac:dyDescent="0.6">
      <c r="A21" s="30" t="s">
        <v>35</v>
      </c>
      <c r="B21" s="31" t="s">
        <v>36</v>
      </c>
      <c r="C21" s="31"/>
      <c r="D21" s="32">
        <f>D17-D19</f>
        <v>-435.8</v>
      </c>
    </row>
  </sheetData>
  <mergeCells count="1">
    <mergeCell ref="A1:B1"/>
  </mergeCells>
  <conditionalFormatting sqref="D21">
    <cfRule type="cellIs" dxfId="20" priority="1" operator="greaterThanOrEqual">
      <formula>0.01</formula>
    </cfRule>
    <cfRule type="cellIs" dxfId="19" priority="2" operator="lessThanOrEqual">
      <formula>-0.01</formula>
    </cfRule>
    <cfRule type="cellIs" dxfId="18" priority="3" operator="between">
      <formula>-0.01</formula>
      <formula>0.01</formula>
    </cfRule>
  </conditionalFormatting>
  <dataValidations count="1">
    <dataValidation type="textLength" operator="lessThanOrEqual" allowBlank="1" showInputMessage="1" showErrorMessage="1" sqref="E4:E1048576" xr:uid="{436775EE-C5E7-4ECB-9054-E4A2ACAB9624}">
      <formula1>28</formula1>
    </dataValidation>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30891-06A0-4722-BDC2-F4E774A28054}">
  <dimension ref="A1:H21"/>
  <sheetViews>
    <sheetView workbookViewId="0">
      <selection activeCell="H7" sqref="H7"/>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29.816406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48" t="s">
        <v>0</v>
      </c>
      <c r="B1" s="48"/>
      <c r="D1" s="2" t="s">
        <v>1</v>
      </c>
    </row>
    <row r="2" spans="1:8" ht="23.5" x14ac:dyDescent="0.55000000000000004">
      <c r="A2" s="1" t="s">
        <v>2</v>
      </c>
      <c r="B2" s="3"/>
    </row>
    <row r="3" spans="1:8" ht="16" x14ac:dyDescent="0.4">
      <c r="A3" s="4" t="s">
        <v>3</v>
      </c>
      <c r="B3" s="5" t="s">
        <v>4</v>
      </c>
    </row>
    <row r="4" spans="1:8" ht="80" x14ac:dyDescent="0.4">
      <c r="A4" s="6" t="s">
        <v>5</v>
      </c>
      <c r="B4" s="6" t="s">
        <v>6</v>
      </c>
      <c r="C4" s="7" t="s">
        <v>7</v>
      </c>
      <c r="D4" s="6" t="s">
        <v>8</v>
      </c>
      <c r="E4" s="6" t="s">
        <v>9</v>
      </c>
      <c r="F4" s="8" t="s">
        <v>10</v>
      </c>
      <c r="G4" s="8" t="s">
        <v>10</v>
      </c>
      <c r="H4" s="9" t="s">
        <v>11</v>
      </c>
    </row>
    <row r="5" spans="1:8" x14ac:dyDescent="0.35">
      <c r="A5" s="10" t="s">
        <v>12</v>
      </c>
      <c r="B5" s="10" t="s">
        <v>13</v>
      </c>
      <c r="C5" s="10" t="s">
        <v>14</v>
      </c>
      <c r="D5" s="10" t="s">
        <v>15</v>
      </c>
      <c r="E5" s="10" t="s">
        <v>16</v>
      </c>
      <c r="F5" s="10" t="s">
        <v>17</v>
      </c>
      <c r="G5" s="10" t="s">
        <v>18</v>
      </c>
      <c r="H5" s="10" t="s">
        <v>19</v>
      </c>
    </row>
    <row r="6" spans="1:8" s="18" customFormat="1" ht="16" x14ac:dyDescent="0.4">
      <c r="A6" s="11">
        <v>45921</v>
      </c>
      <c r="B6" s="41" t="s">
        <v>65</v>
      </c>
      <c r="C6" s="13" t="s">
        <v>21</v>
      </c>
      <c r="D6" s="14">
        <v>-9.85</v>
      </c>
      <c r="E6" s="15" t="s">
        <v>66</v>
      </c>
      <c r="F6" s="16" t="s">
        <v>23</v>
      </c>
      <c r="G6" s="17">
        <f>$B$2</f>
        <v>0</v>
      </c>
      <c r="H6" s="15" t="s">
        <v>67</v>
      </c>
    </row>
    <row r="7" spans="1:8" s="18" customFormat="1" ht="16" x14ac:dyDescent="0.4">
      <c r="A7" s="11">
        <v>45936</v>
      </c>
      <c r="B7" s="41" t="s">
        <v>65</v>
      </c>
      <c r="C7" s="13" t="s">
        <v>21</v>
      </c>
      <c r="D7" s="14">
        <v>-5.45</v>
      </c>
      <c r="E7" s="19" t="s">
        <v>68</v>
      </c>
      <c r="F7" s="16" t="s">
        <v>23</v>
      </c>
      <c r="G7" s="17">
        <f t="shared" ref="G7" si="0">$B$2</f>
        <v>0</v>
      </c>
      <c r="H7" s="19" t="s">
        <v>115</v>
      </c>
    </row>
    <row r="8" spans="1:8" s="18" customFormat="1" ht="16" x14ac:dyDescent="0.4">
      <c r="A8" s="11"/>
      <c r="B8" s="41"/>
      <c r="C8" s="13"/>
      <c r="D8" s="14"/>
      <c r="E8" s="19"/>
      <c r="F8" s="16"/>
      <c r="G8" s="17"/>
      <c r="H8" s="19"/>
    </row>
    <row r="9" spans="1:8" s="18" customFormat="1" ht="16" x14ac:dyDescent="0.4">
      <c r="A9" s="11"/>
      <c r="B9" s="41"/>
      <c r="C9" s="13"/>
      <c r="D9" s="14"/>
      <c r="E9" s="19"/>
      <c r="F9" s="16"/>
      <c r="G9" s="17"/>
      <c r="H9" s="19"/>
    </row>
    <row r="10" spans="1:8" s="18" customFormat="1" ht="16" x14ac:dyDescent="0.4">
      <c r="A10" s="11"/>
      <c r="B10" s="41"/>
      <c r="C10" s="13"/>
      <c r="D10" s="14"/>
      <c r="E10" s="19"/>
      <c r="F10" s="16"/>
      <c r="G10" s="17"/>
      <c r="H10" s="19"/>
    </row>
    <row r="11" spans="1:8" s="18" customFormat="1" ht="16" x14ac:dyDescent="0.4">
      <c r="A11" s="11"/>
      <c r="B11" s="41"/>
      <c r="C11" s="13"/>
      <c r="D11" s="14"/>
      <c r="E11" s="19"/>
      <c r="F11" s="16"/>
      <c r="G11" s="17"/>
      <c r="H11" s="19"/>
    </row>
    <row r="12" spans="1:8" s="18" customFormat="1" ht="16" x14ac:dyDescent="0.4">
      <c r="A12" s="11"/>
      <c r="B12" s="41"/>
      <c r="C12" s="13"/>
      <c r="D12" s="14"/>
      <c r="E12" s="19"/>
      <c r="F12" s="16"/>
      <c r="G12" s="17"/>
      <c r="H12" s="3"/>
    </row>
    <row r="13" spans="1:8" s="18" customFormat="1" ht="16" x14ac:dyDescent="0.4">
      <c r="A13" s="11"/>
      <c r="B13" s="41"/>
      <c r="C13" s="13"/>
      <c r="D13" s="14"/>
      <c r="E13" s="19"/>
      <c r="F13" s="16"/>
      <c r="G13" s="17"/>
      <c r="H13" s="3"/>
    </row>
    <row r="14" spans="1:8" s="18" customFormat="1" ht="16" x14ac:dyDescent="0.4">
      <c r="A14" s="11"/>
      <c r="B14" s="41"/>
      <c r="C14" s="13"/>
      <c r="D14" s="14"/>
      <c r="E14" s="19"/>
      <c r="F14" s="16"/>
      <c r="G14" s="17"/>
      <c r="H14" s="19"/>
    </row>
    <row r="15" spans="1:8" s="18" customFormat="1" ht="16" x14ac:dyDescent="0.4">
      <c r="A15" s="11"/>
      <c r="B15" s="41"/>
      <c r="C15" s="13"/>
      <c r="D15" s="14"/>
      <c r="E15" s="19"/>
      <c r="F15" s="16"/>
      <c r="G15" s="17"/>
      <c r="H15" s="19"/>
    </row>
    <row r="16" spans="1:8" s="18" customFormat="1" ht="16.5" thickBot="1" x14ac:dyDescent="0.45">
      <c r="A16" s="27"/>
      <c r="B16" s="42"/>
      <c r="C16" s="13"/>
      <c r="D16" s="29"/>
      <c r="E16" s="19"/>
      <c r="F16" s="16"/>
      <c r="G16" s="17"/>
      <c r="H16" s="19"/>
    </row>
    <row r="17" spans="1:4" ht="24" thickBot="1" x14ac:dyDescent="0.6">
      <c r="A17" s="30" t="s">
        <v>32</v>
      </c>
      <c r="B17" s="31"/>
      <c r="C17" s="31"/>
      <c r="D17" s="32">
        <f>SUM(D6:D16)</f>
        <v>-15.3</v>
      </c>
    </row>
    <row r="18" spans="1:4" ht="15" thickBot="1" x14ac:dyDescent="0.4"/>
    <row r="19" spans="1:4" ht="24" thickBot="1" x14ac:dyDescent="0.6">
      <c r="A19" s="33" t="s">
        <v>33</v>
      </c>
      <c r="B19" s="31" t="s">
        <v>34</v>
      </c>
      <c r="C19" s="31"/>
      <c r="D19" s="34">
        <v>-15.3</v>
      </c>
    </row>
    <row r="20" spans="1:4" ht="15" thickBot="1" x14ac:dyDescent="0.4"/>
    <row r="21" spans="1:4" ht="24" thickBot="1" x14ac:dyDescent="0.6">
      <c r="A21" s="30" t="s">
        <v>35</v>
      </c>
      <c r="B21" s="31" t="s">
        <v>36</v>
      </c>
      <c r="C21" s="31"/>
      <c r="D21" s="32">
        <f>D17-D19</f>
        <v>0</v>
      </c>
    </row>
  </sheetData>
  <mergeCells count="1">
    <mergeCell ref="A1:B1"/>
  </mergeCells>
  <conditionalFormatting sqref="D21">
    <cfRule type="cellIs" dxfId="17" priority="1" operator="greaterThanOrEqual">
      <formula>0.01</formula>
    </cfRule>
    <cfRule type="cellIs" dxfId="16" priority="2" operator="lessThanOrEqual">
      <formula>-0.01</formula>
    </cfRule>
    <cfRule type="cellIs" dxfId="15" priority="3" operator="between">
      <formula>-0.01</formula>
      <formula>0.01</formula>
    </cfRule>
  </conditionalFormatting>
  <dataValidations count="1">
    <dataValidation type="textLength" operator="lessThanOrEqual" allowBlank="1" showInputMessage="1" showErrorMessage="1" sqref="E4:E1048576" xr:uid="{0EDBA2BB-312F-4B5D-9609-FACDFB6B9336}">
      <formula1>28</formula1>
    </dataValidation>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C5865-3D2F-4732-A6F4-B4473544773B}">
  <dimension ref="A1:H21"/>
  <sheetViews>
    <sheetView workbookViewId="0">
      <selection activeCell="B2" sqref="B2"/>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29.816406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48" t="s">
        <v>0</v>
      </c>
      <c r="B1" s="48"/>
      <c r="D1" s="2" t="s">
        <v>1</v>
      </c>
    </row>
    <row r="2" spans="1:8" ht="23.5" x14ac:dyDescent="0.55000000000000004">
      <c r="A2" s="1" t="s">
        <v>2</v>
      </c>
      <c r="B2" s="3"/>
    </row>
    <row r="3" spans="1:8" ht="16" x14ac:dyDescent="0.4">
      <c r="A3" s="4" t="s">
        <v>3</v>
      </c>
      <c r="B3" s="5" t="s">
        <v>4</v>
      </c>
    </row>
    <row r="4" spans="1:8" ht="80" x14ac:dyDescent="0.4">
      <c r="A4" s="6" t="s">
        <v>5</v>
      </c>
      <c r="B4" s="6" t="s">
        <v>6</v>
      </c>
      <c r="C4" s="7" t="s">
        <v>7</v>
      </c>
      <c r="D4" s="6" t="s">
        <v>8</v>
      </c>
      <c r="E4" s="6" t="s">
        <v>9</v>
      </c>
      <c r="F4" s="8" t="s">
        <v>10</v>
      </c>
      <c r="G4" s="8" t="s">
        <v>10</v>
      </c>
      <c r="H4" s="9" t="s">
        <v>11</v>
      </c>
    </row>
    <row r="5" spans="1:8" x14ac:dyDescent="0.35">
      <c r="A5" s="10" t="s">
        <v>12</v>
      </c>
      <c r="B5" s="10" t="s">
        <v>13</v>
      </c>
      <c r="C5" s="10" t="s">
        <v>14</v>
      </c>
      <c r="D5" s="10" t="s">
        <v>15</v>
      </c>
      <c r="E5" s="10" t="s">
        <v>16</v>
      </c>
      <c r="F5" s="10" t="s">
        <v>17</v>
      </c>
      <c r="G5" s="10" t="s">
        <v>18</v>
      </c>
      <c r="H5" s="10" t="s">
        <v>19</v>
      </c>
    </row>
    <row r="6" spans="1:8" s="18" customFormat="1" ht="16" x14ac:dyDescent="0.4">
      <c r="A6" s="11">
        <v>45931</v>
      </c>
      <c r="B6" s="38" t="s">
        <v>69</v>
      </c>
      <c r="C6" s="13">
        <v>9</v>
      </c>
      <c r="D6" s="14">
        <v>-19.989999999999998</v>
      </c>
      <c r="E6" s="19" t="s">
        <v>70</v>
      </c>
      <c r="F6" s="16" t="s">
        <v>23</v>
      </c>
      <c r="G6" s="17">
        <f>$B$2</f>
        <v>0</v>
      </c>
      <c r="H6" s="15" t="s">
        <v>71</v>
      </c>
    </row>
    <row r="7" spans="1:8" s="18" customFormat="1" ht="16" x14ac:dyDescent="0.4">
      <c r="A7" s="11"/>
      <c r="B7" s="26"/>
      <c r="C7" s="13" t="s">
        <v>21</v>
      </c>
      <c r="D7" s="14"/>
      <c r="E7" s="19"/>
      <c r="F7" s="16" t="s">
        <v>23</v>
      </c>
      <c r="G7" s="17">
        <f t="shared" ref="G7:G16" si="0">$B$2</f>
        <v>0</v>
      </c>
      <c r="H7" s="19"/>
    </row>
    <row r="8" spans="1:8" s="18" customFormat="1" ht="16" x14ac:dyDescent="0.4">
      <c r="A8" s="11"/>
      <c r="B8" s="38"/>
      <c r="C8" s="13" t="s">
        <v>21</v>
      </c>
      <c r="D8" s="14"/>
      <c r="E8" s="19"/>
      <c r="F8" s="16" t="s">
        <v>23</v>
      </c>
      <c r="G8" s="17">
        <f t="shared" si="0"/>
        <v>0</v>
      </c>
      <c r="H8" s="19"/>
    </row>
    <row r="9" spans="1:8" s="18" customFormat="1" ht="16" x14ac:dyDescent="0.4">
      <c r="A9" s="11"/>
      <c r="B9" s="38"/>
      <c r="C9" s="13" t="s">
        <v>21</v>
      </c>
      <c r="D9" s="14"/>
      <c r="E9" s="19"/>
      <c r="F9" s="16" t="s">
        <v>23</v>
      </c>
      <c r="G9" s="17">
        <f t="shared" si="0"/>
        <v>0</v>
      </c>
      <c r="H9" s="19"/>
    </row>
    <row r="10" spans="1:8" s="18" customFormat="1" ht="16" x14ac:dyDescent="0.4">
      <c r="A10" s="11"/>
      <c r="B10" s="26"/>
      <c r="C10" s="13" t="s">
        <v>21</v>
      </c>
      <c r="D10" s="14"/>
      <c r="E10" s="19"/>
      <c r="F10" s="16" t="s">
        <v>23</v>
      </c>
      <c r="G10" s="17">
        <f t="shared" si="0"/>
        <v>0</v>
      </c>
      <c r="H10" s="19"/>
    </row>
    <row r="11" spans="1:8" s="18" customFormat="1" ht="16" x14ac:dyDescent="0.4">
      <c r="A11" s="11"/>
      <c r="B11" s="38"/>
      <c r="C11" s="13" t="s">
        <v>21</v>
      </c>
      <c r="D11" s="14"/>
      <c r="E11" s="19"/>
      <c r="F11" s="16" t="s">
        <v>23</v>
      </c>
      <c r="G11" s="17">
        <f t="shared" si="0"/>
        <v>0</v>
      </c>
      <c r="H11" s="19"/>
    </row>
    <row r="12" spans="1:8" s="18" customFormat="1" ht="16" x14ac:dyDescent="0.4">
      <c r="A12" s="11"/>
      <c r="B12" s="38"/>
      <c r="C12" s="13" t="s">
        <v>21</v>
      </c>
      <c r="D12" s="14"/>
      <c r="E12" s="19"/>
      <c r="F12" s="16" t="s">
        <v>23</v>
      </c>
      <c r="G12" s="17">
        <f t="shared" si="0"/>
        <v>0</v>
      </c>
      <c r="H12" s="3"/>
    </row>
    <row r="13" spans="1:8" s="18" customFormat="1" ht="16" x14ac:dyDescent="0.4">
      <c r="A13" s="11"/>
      <c r="B13" s="26"/>
      <c r="C13" s="13" t="s">
        <v>21</v>
      </c>
      <c r="D13" s="14"/>
      <c r="E13" s="19"/>
      <c r="F13" s="16" t="s">
        <v>23</v>
      </c>
      <c r="G13" s="17">
        <f t="shared" si="0"/>
        <v>0</v>
      </c>
      <c r="H13" s="3"/>
    </row>
    <row r="14" spans="1:8" s="18" customFormat="1" ht="16" x14ac:dyDescent="0.4">
      <c r="A14" s="11"/>
      <c r="B14" s="26"/>
      <c r="C14" s="13" t="s">
        <v>21</v>
      </c>
      <c r="D14" s="14"/>
      <c r="E14" s="19"/>
      <c r="F14" s="16" t="s">
        <v>23</v>
      </c>
      <c r="G14" s="17">
        <f t="shared" si="0"/>
        <v>0</v>
      </c>
      <c r="H14" s="19"/>
    </row>
    <row r="15" spans="1:8" s="18" customFormat="1" ht="16" x14ac:dyDescent="0.4">
      <c r="A15" s="11"/>
      <c r="B15" s="26"/>
      <c r="C15" s="13" t="s">
        <v>21</v>
      </c>
      <c r="D15" s="14"/>
      <c r="E15" s="19"/>
      <c r="F15" s="16" t="s">
        <v>23</v>
      </c>
      <c r="G15" s="17">
        <f t="shared" si="0"/>
        <v>0</v>
      </c>
      <c r="H15" s="19"/>
    </row>
    <row r="16" spans="1:8" s="18" customFormat="1" ht="16.5" thickBot="1" x14ac:dyDescent="0.45">
      <c r="A16" s="27"/>
      <c r="B16" s="28"/>
      <c r="C16" s="13" t="s">
        <v>21</v>
      </c>
      <c r="D16" s="29"/>
      <c r="E16" s="19"/>
      <c r="F16" s="16" t="s">
        <v>23</v>
      </c>
      <c r="G16" s="17">
        <f t="shared" si="0"/>
        <v>0</v>
      </c>
      <c r="H16" s="19"/>
    </row>
    <row r="17" spans="1:4" ht="24" thickBot="1" x14ac:dyDescent="0.6">
      <c r="A17" s="30" t="s">
        <v>32</v>
      </c>
      <c r="B17" s="31"/>
      <c r="C17" s="31"/>
      <c r="D17" s="32">
        <f>SUM(D6:D16)</f>
        <v>-19.989999999999998</v>
      </c>
    </row>
    <row r="18" spans="1:4" ht="15" thickBot="1" x14ac:dyDescent="0.4"/>
    <row r="19" spans="1:4" ht="24" thickBot="1" x14ac:dyDescent="0.6">
      <c r="A19" s="33" t="s">
        <v>33</v>
      </c>
      <c r="B19" s="31" t="s">
        <v>34</v>
      </c>
      <c r="C19" s="31"/>
      <c r="D19" s="34">
        <v>19.989999999999998</v>
      </c>
    </row>
    <row r="20" spans="1:4" ht="15" thickBot="1" x14ac:dyDescent="0.4"/>
    <row r="21" spans="1:4" ht="24" thickBot="1" x14ac:dyDescent="0.6">
      <c r="A21" s="30" t="s">
        <v>35</v>
      </c>
      <c r="B21" s="31" t="s">
        <v>36</v>
      </c>
      <c r="C21" s="31"/>
      <c r="D21" s="32">
        <v>0</v>
      </c>
    </row>
  </sheetData>
  <mergeCells count="1">
    <mergeCell ref="A1:B1"/>
  </mergeCells>
  <conditionalFormatting sqref="D21">
    <cfRule type="cellIs" dxfId="14" priority="1" operator="greaterThanOrEqual">
      <formula>0.01</formula>
    </cfRule>
    <cfRule type="cellIs" dxfId="13" priority="2" operator="lessThanOrEqual">
      <formula>-0.01</formula>
    </cfRule>
    <cfRule type="cellIs" dxfId="12" priority="3" operator="between">
      <formula>-0.01</formula>
      <formula>0.01</formula>
    </cfRule>
  </conditionalFormatting>
  <dataValidations count="1">
    <dataValidation type="textLength" operator="lessThanOrEqual" allowBlank="1" showInputMessage="1" showErrorMessage="1" sqref="E4:E1048576" xr:uid="{EF2E1C0D-1CC3-40F3-856A-6F11149638B5}">
      <formula1>28</formula1>
    </dataValidation>
  </dataValidation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44716-30CE-4A20-8A18-960072ACA994}">
  <dimension ref="A1:H26"/>
  <sheetViews>
    <sheetView workbookViewId="0">
      <selection activeCell="B2" sqref="B2"/>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29.816406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48" t="s">
        <v>0</v>
      </c>
      <c r="B1" s="48"/>
      <c r="D1" s="2" t="s">
        <v>1</v>
      </c>
    </row>
    <row r="2" spans="1:8" ht="23.5" x14ac:dyDescent="0.55000000000000004">
      <c r="A2" s="1" t="s">
        <v>2</v>
      </c>
      <c r="B2" s="3"/>
    </row>
    <row r="3" spans="1:8" ht="16" x14ac:dyDescent="0.4">
      <c r="A3" s="4" t="s">
        <v>3</v>
      </c>
      <c r="B3" s="5" t="s">
        <v>4</v>
      </c>
    </row>
    <row r="4" spans="1:8" ht="80" x14ac:dyDescent="0.4">
      <c r="A4" s="6" t="s">
        <v>5</v>
      </c>
      <c r="B4" s="6" t="s">
        <v>6</v>
      </c>
      <c r="C4" s="7" t="s">
        <v>7</v>
      </c>
      <c r="D4" s="6" t="s">
        <v>8</v>
      </c>
      <c r="E4" s="6" t="s">
        <v>9</v>
      </c>
      <c r="F4" s="8" t="s">
        <v>10</v>
      </c>
      <c r="G4" s="8" t="s">
        <v>10</v>
      </c>
      <c r="H4" s="9" t="s">
        <v>11</v>
      </c>
    </row>
    <row r="5" spans="1:8" x14ac:dyDescent="0.35">
      <c r="A5" s="10" t="s">
        <v>12</v>
      </c>
      <c r="B5" s="10" t="s">
        <v>13</v>
      </c>
      <c r="C5" s="10" t="s">
        <v>14</v>
      </c>
      <c r="D5" s="10" t="s">
        <v>15</v>
      </c>
      <c r="E5" s="10" t="s">
        <v>16</v>
      </c>
      <c r="F5" s="10" t="s">
        <v>17</v>
      </c>
      <c r="G5" s="10" t="s">
        <v>18</v>
      </c>
      <c r="H5" s="10" t="s">
        <v>19</v>
      </c>
    </row>
    <row r="6" spans="1:8" s="18" customFormat="1" ht="16" x14ac:dyDescent="0.4">
      <c r="A6" s="11" t="s">
        <v>72</v>
      </c>
      <c r="B6" s="12" t="s">
        <v>73</v>
      </c>
      <c r="C6" s="13">
        <v>9</v>
      </c>
      <c r="D6" s="14">
        <v>244.96</v>
      </c>
      <c r="E6" s="19" t="s">
        <v>74</v>
      </c>
      <c r="F6" s="16" t="s">
        <v>23</v>
      </c>
      <c r="G6" s="17">
        <f>$B$2</f>
        <v>0</v>
      </c>
      <c r="H6" s="19" t="s">
        <v>75</v>
      </c>
    </row>
    <row r="7" spans="1:8" s="18" customFormat="1" ht="16" x14ac:dyDescent="0.4">
      <c r="A7" s="11" t="s">
        <v>72</v>
      </c>
      <c r="B7" s="12" t="s">
        <v>76</v>
      </c>
      <c r="C7" s="13" t="s">
        <v>21</v>
      </c>
      <c r="D7" s="14">
        <v>178.36</v>
      </c>
      <c r="E7" s="19" t="s">
        <v>77</v>
      </c>
      <c r="F7" s="16" t="s">
        <v>23</v>
      </c>
      <c r="G7" s="17">
        <f t="shared" ref="G7:G16" si="0">$B$2</f>
        <v>0</v>
      </c>
      <c r="H7" s="19" t="s">
        <v>78</v>
      </c>
    </row>
    <row r="8" spans="1:8" s="18" customFormat="1" ht="16" x14ac:dyDescent="0.4">
      <c r="A8" s="11"/>
      <c r="B8" s="26"/>
      <c r="C8" s="13" t="s">
        <v>21</v>
      </c>
      <c r="D8" s="14"/>
      <c r="E8" s="19"/>
      <c r="F8" s="16" t="s">
        <v>23</v>
      </c>
      <c r="G8" s="17">
        <f t="shared" si="0"/>
        <v>0</v>
      </c>
      <c r="H8" s="19"/>
    </row>
    <row r="9" spans="1:8" s="18" customFormat="1" ht="16" x14ac:dyDescent="0.4">
      <c r="A9" s="11"/>
      <c r="B9" s="26"/>
      <c r="C9" s="13" t="s">
        <v>21</v>
      </c>
      <c r="D9" s="14"/>
      <c r="E9" s="19"/>
      <c r="F9" s="16" t="s">
        <v>23</v>
      </c>
      <c r="G9" s="17">
        <f t="shared" si="0"/>
        <v>0</v>
      </c>
      <c r="H9" s="19"/>
    </row>
    <row r="10" spans="1:8" s="18" customFormat="1" ht="16" x14ac:dyDescent="0.4">
      <c r="A10" s="11"/>
      <c r="B10" s="26"/>
      <c r="C10" s="13" t="s">
        <v>79</v>
      </c>
      <c r="D10" s="14"/>
      <c r="E10" s="19"/>
      <c r="F10" s="16" t="s">
        <v>23</v>
      </c>
      <c r="G10" s="17">
        <f t="shared" si="0"/>
        <v>0</v>
      </c>
      <c r="H10" s="19"/>
    </row>
    <row r="11" spans="1:8" s="18" customFormat="1" ht="16" x14ac:dyDescent="0.4">
      <c r="A11" s="11"/>
      <c r="B11" s="26"/>
      <c r="C11" s="13" t="s">
        <v>80</v>
      </c>
      <c r="D11" s="14"/>
      <c r="E11" s="19"/>
      <c r="F11" s="16" t="s">
        <v>23</v>
      </c>
      <c r="G11" s="17">
        <f t="shared" si="0"/>
        <v>0</v>
      </c>
      <c r="H11" s="19"/>
    </row>
    <row r="12" spans="1:8" s="18" customFormat="1" ht="16" x14ac:dyDescent="0.4">
      <c r="A12" s="11"/>
      <c r="B12" s="26"/>
      <c r="C12" s="13" t="s">
        <v>21</v>
      </c>
      <c r="D12" s="14"/>
      <c r="E12" s="19"/>
      <c r="F12" s="16" t="s">
        <v>23</v>
      </c>
      <c r="G12" s="17">
        <f t="shared" si="0"/>
        <v>0</v>
      </c>
      <c r="H12" s="3"/>
    </row>
    <row r="13" spans="1:8" s="18" customFormat="1" ht="16" x14ac:dyDescent="0.4">
      <c r="A13" s="11"/>
      <c r="B13" s="26"/>
      <c r="C13" s="13" t="s">
        <v>21</v>
      </c>
      <c r="D13" s="14"/>
      <c r="E13" s="19"/>
      <c r="F13" s="16" t="s">
        <v>23</v>
      </c>
      <c r="G13" s="17">
        <f t="shared" si="0"/>
        <v>0</v>
      </c>
      <c r="H13" s="3"/>
    </row>
    <row r="14" spans="1:8" s="18" customFormat="1" ht="16" x14ac:dyDescent="0.4">
      <c r="A14" s="11"/>
      <c r="B14" s="26"/>
      <c r="C14" s="13" t="s">
        <v>21</v>
      </c>
      <c r="D14" s="14"/>
      <c r="E14" s="19"/>
      <c r="F14" s="16" t="s">
        <v>23</v>
      </c>
      <c r="G14" s="17">
        <f t="shared" si="0"/>
        <v>0</v>
      </c>
      <c r="H14" s="19"/>
    </row>
    <row r="15" spans="1:8" s="18" customFormat="1" ht="16" x14ac:dyDescent="0.4">
      <c r="A15" s="11"/>
      <c r="B15" s="26"/>
      <c r="C15" s="13" t="s">
        <v>21</v>
      </c>
      <c r="D15" s="14"/>
      <c r="E15" s="19"/>
      <c r="F15" s="16" t="s">
        <v>23</v>
      </c>
      <c r="G15" s="17">
        <f t="shared" si="0"/>
        <v>0</v>
      </c>
      <c r="H15" s="19"/>
    </row>
    <row r="16" spans="1:8" s="18" customFormat="1" ht="16.5" thickBot="1" x14ac:dyDescent="0.45">
      <c r="A16" s="27"/>
      <c r="B16" s="28"/>
      <c r="C16" s="13" t="s">
        <v>21</v>
      </c>
      <c r="D16" s="29"/>
      <c r="E16" s="19"/>
      <c r="F16" s="16" t="s">
        <v>23</v>
      </c>
      <c r="G16" s="17">
        <f t="shared" si="0"/>
        <v>0</v>
      </c>
      <c r="H16" s="19"/>
    </row>
    <row r="17" spans="1:4" ht="24" thickBot="1" x14ac:dyDescent="0.6">
      <c r="A17" s="30" t="s">
        <v>32</v>
      </c>
      <c r="B17" s="31"/>
      <c r="C17" s="31"/>
      <c r="D17" s="32">
        <f>SUM(D6:D16)</f>
        <v>423.32000000000005</v>
      </c>
    </row>
    <row r="18" spans="1:4" ht="15" thickBot="1" x14ac:dyDescent="0.4"/>
    <row r="19" spans="1:4" ht="24" thickBot="1" x14ac:dyDescent="0.6">
      <c r="A19" s="33" t="s">
        <v>33</v>
      </c>
      <c r="B19" s="31" t="s">
        <v>34</v>
      </c>
      <c r="C19" s="31"/>
      <c r="D19" s="34"/>
    </row>
    <row r="20" spans="1:4" ht="15" thickBot="1" x14ac:dyDescent="0.4"/>
    <row r="21" spans="1:4" ht="24" thickBot="1" x14ac:dyDescent="0.6">
      <c r="A21" s="30" t="s">
        <v>35</v>
      </c>
      <c r="B21" s="31" t="s">
        <v>36</v>
      </c>
      <c r="C21" s="31"/>
      <c r="D21" s="32">
        <f>D17-D19</f>
        <v>423.32000000000005</v>
      </c>
    </row>
    <row r="25" spans="1:4" x14ac:dyDescent="0.35">
      <c r="B25" t="s">
        <v>81</v>
      </c>
    </row>
    <row r="26" spans="1:4" x14ac:dyDescent="0.35">
      <c r="B26" t="s">
        <v>82</v>
      </c>
    </row>
  </sheetData>
  <mergeCells count="1">
    <mergeCell ref="A1:B1"/>
  </mergeCells>
  <conditionalFormatting sqref="D21">
    <cfRule type="cellIs" dxfId="11" priority="1" operator="greaterThanOrEqual">
      <formula>0.01</formula>
    </cfRule>
    <cfRule type="cellIs" dxfId="10" priority="2" operator="lessThanOrEqual">
      <formula>-0.01</formula>
    </cfRule>
    <cfRule type="cellIs" dxfId="9" priority="3" operator="between">
      <formula>-0.01</formula>
      <formula>0.01</formula>
    </cfRule>
  </conditionalFormatting>
  <dataValidations count="1">
    <dataValidation type="textLength" operator="lessThanOrEqual" allowBlank="1" showInputMessage="1" showErrorMessage="1" sqref="E4:E1048576" xr:uid="{3F828B7F-1EA1-4D71-A351-3F37E4C7C047}">
      <formula1>28</formula1>
    </dataValidation>
  </dataValidation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CB342-F262-46F3-AD42-FBF8413D3978}">
  <dimension ref="A1:H21"/>
  <sheetViews>
    <sheetView workbookViewId="0">
      <selection activeCell="B2" sqref="B2"/>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31.4531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48" t="s">
        <v>0</v>
      </c>
      <c r="B1" s="48"/>
      <c r="D1" s="2" t="s">
        <v>1</v>
      </c>
    </row>
    <row r="2" spans="1:8" ht="23.5" x14ac:dyDescent="0.55000000000000004">
      <c r="A2" s="1" t="s">
        <v>2</v>
      </c>
      <c r="B2" s="3"/>
    </row>
    <row r="3" spans="1:8" ht="16" x14ac:dyDescent="0.4">
      <c r="A3" s="4" t="s">
        <v>3</v>
      </c>
      <c r="B3" s="5" t="s">
        <v>83</v>
      </c>
    </row>
    <row r="4" spans="1:8" ht="80" x14ac:dyDescent="0.4">
      <c r="A4" s="6" t="s">
        <v>5</v>
      </c>
      <c r="B4" s="6" t="s">
        <v>6</v>
      </c>
      <c r="C4" s="7" t="s">
        <v>7</v>
      </c>
      <c r="D4" s="6" t="s">
        <v>8</v>
      </c>
      <c r="E4" s="6" t="s">
        <v>9</v>
      </c>
      <c r="F4" s="8" t="s">
        <v>10</v>
      </c>
      <c r="G4" s="8" t="s">
        <v>10</v>
      </c>
      <c r="H4" s="9" t="s">
        <v>11</v>
      </c>
    </row>
    <row r="5" spans="1:8" x14ac:dyDescent="0.35">
      <c r="A5" s="10" t="s">
        <v>12</v>
      </c>
      <c r="B5" s="10" t="s">
        <v>13</v>
      </c>
      <c r="C5" s="10" t="s">
        <v>14</v>
      </c>
      <c r="D5" s="10" t="s">
        <v>15</v>
      </c>
      <c r="E5" s="10" t="s">
        <v>16</v>
      </c>
      <c r="F5" s="10" t="s">
        <v>17</v>
      </c>
      <c r="G5" s="10" t="s">
        <v>18</v>
      </c>
      <c r="H5" s="10" t="s">
        <v>19</v>
      </c>
    </row>
    <row r="6" spans="1:8" s="18" customFormat="1" ht="16" x14ac:dyDescent="0.4">
      <c r="A6" s="43" t="s">
        <v>84</v>
      </c>
      <c r="B6" s="44" t="s">
        <v>85</v>
      </c>
      <c r="C6" s="13">
        <v>9</v>
      </c>
      <c r="D6" s="45">
        <v>-98.56</v>
      </c>
      <c r="E6" s="15" t="s">
        <v>86</v>
      </c>
      <c r="F6" s="16" t="s">
        <v>23</v>
      </c>
      <c r="G6" s="17">
        <f>$B$2</f>
        <v>0</v>
      </c>
      <c r="H6" s="15" t="s">
        <v>87</v>
      </c>
    </row>
    <row r="7" spans="1:8" s="18" customFormat="1" ht="16" x14ac:dyDescent="0.4">
      <c r="A7" s="43" t="s">
        <v>88</v>
      </c>
      <c r="B7" s="12" t="s">
        <v>89</v>
      </c>
      <c r="C7" s="13" t="s">
        <v>21</v>
      </c>
      <c r="D7" s="45">
        <v>-5.29</v>
      </c>
      <c r="E7" s="19" t="s">
        <v>90</v>
      </c>
      <c r="F7" s="16"/>
      <c r="G7" s="17"/>
      <c r="H7" s="19" t="s">
        <v>91</v>
      </c>
    </row>
    <row r="8" spans="1:8" s="18" customFormat="1" ht="16" x14ac:dyDescent="0.4">
      <c r="A8" s="43" t="s">
        <v>92</v>
      </c>
      <c r="B8" s="12" t="s">
        <v>89</v>
      </c>
      <c r="C8" s="13" t="s">
        <v>21</v>
      </c>
      <c r="D8" s="45">
        <v>-12.98</v>
      </c>
      <c r="E8" s="19" t="s">
        <v>93</v>
      </c>
      <c r="F8" s="16" t="s">
        <v>23</v>
      </c>
      <c r="G8" s="17">
        <f t="shared" ref="G8:G16" si="0">$B$2</f>
        <v>0</v>
      </c>
      <c r="H8" s="15" t="s">
        <v>94</v>
      </c>
    </row>
    <row r="9" spans="1:8" s="18" customFormat="1" ht="16" x14ac:dyDescent="0.4">
      <c r="A9" s="43" t="s">
        <v>95</v>
      </c>
      <c r="B9" s="12" t="s">
        <v>89</v>
      </c>
      <c r="C9" s="13" t="s">
        <v>21</v>
      </c>
      <c r="D9" s="45">
        <v>-161.28</v>
      </c>
      <c r="E9" s="15" t="s">
        <v>96</v>
      </c>
      <c r="F9" s="16" t="s">
        <v>23</v>
      </c>
      <c r="G9" s="17">
        <f t="shared" si="0"/>
        <v>0</v>
      </c>
      <c r="H9" s="19" t="s">
        <v>97</v>
      </c>
    </row>
    <row r="10" spans="1:8" s="18" customFormat="1" ht="16" x14ac:dyDescent="0.4">
      <c r="A10" s="43" t="s">
        <v>98</v>
      </c>
      <c r="B10" s="12" t="s">
        <v>89</v>
      </c>
      <c r="C10" s="13" t="s">
        <v>21</v>
      </c>
      <c r="D10" s="14">
        <v>-22</v>
      </c>
      <c r="E10" s="19" t="s">
        <v>99</v>
      </c>
      <c r="F10" s="16" t="s">
        <v>23</v>
      </c>
      <c r="G10" s="17">
        <f t="shared" si="0"/>
        <v>0</v>
      </c>
      <c r="H10" s="19" t="s">
        <v>100</v>
      </c>
    </row>
    <row r="11" spans="1:8" s="18" customFormat="1" ht="16" x14ac:dyDescent="0.4">
      <c r="A11" s="43"/>
      <c r="B11" s="46"/>
      <c r="C11" s="13"/>
      <c r="D11" s="14"/>
      <c r="E11" s="19"/>
      <c r="F11" s="16" t="s">
        <v>23</v>
      </c>
      <c r="G11" s="17">
        <f t="shared" si="0"/>
        <v>0</v>
      </c>
      <c r="H11" s="19"/>
    </row>
    <row r="12" spans="1:8" s="18" customFormat="1" ht="16" x14ac:dyDescent="0.4">
      <c r="A12" s="43"/>
      <c r="B12" s="46"/>
      <c r="C12" s="13"/>
      <c r="D12" s="14"/>
      <c r="E12" s="19"/>
      <c r="F12" s="16" t="s">
        <v>23</v>
      </c>
      <c r="G12" s="17">
        <f t="shared" si="0"/>
        <v>0</v>
      </c>
      <c r="H12" s="19"/>
    </row>
    <row r="13" spans="1:8" s="18" customFormat="1" ht="16" x14ac:dyDescent="0.4">
      <c r="A13" s="43"/>
      <c r="B13" s="46"/>
      <c r="C13" s="13"/>
      <c r="D13" s="14"/>
      <c r="E13" s="19"/>
      <c r="F13" s="16" t="s">
        <v>23</v>
      </c>
      <c r="G13" s="17">
        <f t="shared" si="0"/>
        <v>0</v>
      </c>
      <c r="H13" s="3"/>
    </row>
    <row r="14" spans="1:8" s="18" customFormat="1" ht="16" x14ac:dyDescent="0.4">
      <c r="A14" s="43"/>
      <c r="B14" s="46"/>
      <c r="C14" s="13"/>
      <c r="D14" s="14"/>
      <c r="E14" s="19"/>
      <c r="F14" s="16" t="s">
        <v>23</v>
      </c>
      <c r="G14" s="17">
        <f t="shared" si="0"/>
        <v>0</v>
      </c>
      <c r="H14" s="19"/>
    </row>
    <row r="15" spans="1:8" s="18" customFormat="1" ht="16" x14ac:dyDescent="0.4">
      <c r="A15" s="11"/>
      <c r="B15" s="26"/>
      <c r="C15" s="13"/>
      <c r="D15" s="14"/>
      <c r="E15" s="19"/>
      <c r="F15" s="16" t="s">
        <v>23</v>
      </c>
      <c r="G15" s="17">
        <f t="shared" si="0"/>
        <v>0</v>
      </c>
      <c r="H15" s="19"/>
    </row>
    <row r="16" spans="1:8" s="18" customFormat="1" ht="16.5" thickBot="1" x14ac:dyDescent="0.45">
      <c r="A16" s="27"/>
      <c r="B16" s="28"/>
      <c r="C16" s="13"/>
      <c r="D16" s="29"/>
      <c r="E16" s="19"/>
      <c r="F16" s="16" t="s">
        <v>23</v>
      </c>
      <c r="G16" s="17">
        <f t="shared" si="0"/>
        <v>0</v>
      </c>
      <c r="H16" s="19"/>
    </row>
    <row r="17" spans="1:4" ht="24" thickBot="1" x14ac:dyDescent="0.6">
      <c r="A17" s="30" t="s">
        <v>32</v>
      </c>
      <c r="B17" s="31"/>
      <c r="C17" s="31"/>
      <c r="D17" s="32">
        <f>SUM(D6:D16)</f>
        <v>-300.11</v>
      </c>
    </row>
    <row r="18" spans="1:4" ht="15" thickBot="1" x14ac:dyDescent="0.4"/>
    <row r="19" spans="1:4" ht="24" thickBot="1" x14ac:dyDescent="0.6">
      <c r="A19" s="33" t="s">
        <v>33</v>
      </c>
      <c r="B19" s="31" t="s">
        <v>34</v>
      </c>
      <c r="C19" s="31"/>
      <c r="D19" s="34">
        <v>-300.11</v>
      </c>
    </row>
    <row r="20" spans="1:4" ht="15" thickBot="1" x14ac:dyDescent="0.4"/>
    <row r="21" spans="1:4" ht="24" thickBot="1" x14ac:dyDescent="0.6">
      <c r="A21" s="30" t="s">
        <v>35</v>
      </c>
      <c r="B21" s="31" t="s">
        <v>36</v>
      </c>
      <c r="C21" s="31"/>
      <c r="D21" s="32">
        <f>D17-D19</f>
        <v>0</v>
      </c>
    </row>
  </sheetData>
  <mergeCells count="1">
    <mergeCell ref="A1:B1"/>
  </mergeCells>
  <conditionalFormatting sqref="D21">
    <cfRule type="cellIs" dxfId="8" priority="1" operator="greaterThanOrEqual">
      <formula>0.01</formula>
    </cfRule>
    <cfRule type="cellIs" dxfId="7" priority="2" operator="lessThanOrEqual">
      <formula>-0.01</formula>
    </cfRule>
    <cfRule type="cellIs" dxfId="6" priority="3" operator="between">
      <formula>-0.01</formula>
      <formula>0.01</formula>
    </cfRule>
  </conditionalFormatting>
  <dataValidations count="1">
    <dataValidation type="textLength" operator="lessThanOrEqual" allowBlank="1" showInputMessage="1" showErrorMessage="1" sqref="E4:E1048576" xr:uid="{FE0C1155-A386-467C-975E-5CB7F2BA8862}">
      <formula1>28</formula1>
    </dataValidation>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EFFC29FF36D3241833D9B4FB5BE05DF" ma:contentTypeVersion="14" ma:contentTypeDescription="Create a new document." ma:contentTypeScope="" ma:versionID="4a443f06ea574d978285cdff973fa72a">
  <xsd:schema xmlns:xsd="http://www.w3.org/2001/XMLSchema" xmlns:xs="http://www.w3.org/2001/XMLSchema" xmlns:p="http://schemas.microsoft.com/office/2006/metadata/properties" xmlns:ns2="6d12fb76-1bc9-4bef-bbb9-78ad319b3cc3" xmlns:ns3="caab10b8-00be-48a4-9521-f5a9a5f72432" targetNamespace="http://schemas.microsoft.com/office/2006/metadata/properties" ma:root="true" ma:fieldsID="d2dbe2db4d882738fa4cb3c09cfb305a" ns2:_="" ns3:_="">
    <xsd:import namespace="6d12fb76-1bc9-4bef-bbb9-78ad319b3cc3"/>
    <xsd:import namespace="caab10b8-00be-48a4-9521-f5a9a5f7243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DAteandtim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12fb76-1bc9-4bef-bbb9-78ad319b3c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1e52b03-305c-4176-86e9-92c01b3020f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DAteandtime" ma:index="20" nillable="true" ma:displayName="DAte and time" ma:format="DateTime" ma:internalName="DAteandtime">
      <xsd:simpleType>
        <xsd:restriction base="dms:DateTim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aab10b8-00be-48a4-9521-f5a9a5f7243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b8331bb-2d86-4d69-9528-24abeecb3bc9}" ma:internalName="TaxCatchAll" ma:showField="CatchAllData" ma:web="caab10b8-00be-48a4-9521-f5a9a5f724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d12fb76-1bc9-4bef-bbb9-78ad319b3cc3">
      <Terms xmlns="http://schemas.microsoft.com/office/infopath/2007/PartnerControls"/>
    </lcf76f155ced4ddcb4097134ff3c332f>
    <TaxCatchAll xmlns="caab10b8-00be-48a4-9521-f5a9a5f72432" xsi:nil="true"/>
    <DAteandtime xmlns="6d12fb76-1bc9-4bef-bbb9-78ad319b3cc3" xsi:nil="true"/>
  </documentManagement>
</p:properties>
</file>

<file path=customXml/itemProps1.xml><?xml version="1.0" encoding="utf-8"?>
<ds:datastoreItem xmlns:ds="http://schemas.openxmlformats.org/officeDocument/2006/customXml" ds:itemID="{0E0F81AF-C8F4-4A12-9181-9F3660A2C7A6}">
  <ds:schemaRefs>
    <ds:schemaRef ds:uri="http://schemas.microsoft.com/sharepoint/v3/contenttype/forms"/>
  </ds:schemaRefs>
</ds:datastoreItem>
</file>

<file path=customXml/itemProps2.xml><?xml version="1.0" encoding="utf-8"?>
<ds:datastoreItem xmlns:ds="http://schemas.openxmlformats.org/officeDocument/2006/customXml" ds:itemID="{9B95222D-5DBF-44B5-8AD6-0D163E2BF7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12fb76-1bc9-4bef-bbb9-78ad319b3cc3"/>
    <ds:schemaRef ds:uri="caab10b8-00be-48a4-9521-f5a9a5f724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E3ECCD-5CCE-48B4-825B-C110F8B9BF8B}">
  <ds:schemaRefs>
    <ds:schemaRef ds:uri="http://schemas.microsoft.com/office/2006/documentManagement/types"/>
    <ds:schemaRef ds:uri="6d12fb76-1bc9-4bef-bbb9-78ad319b3cc3"/>
    <ds:schemaRef ds:uri="http://schemas.microsoft.com/office/2006/metadata/properties"/>
    <ds:schemaRef ds:uri="http://purl.org/dc/dcmitype/"/>
    <ds:schemaRef ds:uri="http://purl.org/dc/elements/1.1/"/>
    <ds:schemaRef ds:uri="caab10b8-00be-48a4-9521-f5a9a5f72432"/>
    <ds:schemaRef ds:uri="http://www.w3.org/XML/1998/namespace"/>
    <ds:schemaRef ds:uri="http://purl.org/dc/term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Parking</vt:lpstr>
      <vt:lpstr>Facilities</vt:lpstr>
      <vt:lpstr>Media &amp; Communications</vt:lpstr>
      <vt:lpstr>Theatre</vt:lpstr>
      <vt:lpstr>Legal</vt:lpstr>
      <vt:lpstr>Housing</vt:lpstr>
      <vt:lpstr>Theatre 2</vt:lpstr>
      <vt:lpstr>Greenspace</vt:lpstr>
      <vt:lpstr>Facilites 2</vt:lpstr>
      <vt:lpstr>Finance</vt:lpstr>
      <vt:lpstr>JWS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Calland</dc:creator>
  <cp:lastModifiedBy>Maria Calland</cp:lastModifiedBy>
  <dcterms:created xsi:type="dcterms:W3CDTF">2025-10-28T12:54:57Z</dcterms:created>
  <dcterms:modified xsi:type="dcterms:W3CDTF">2025-10-28T13:11:12Z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0x010100BEFFC29FF36D3241833D9B4FB5BE05DF</vt:lpwstr>
  </property>
  <property fmtid="{D5CDD505-2E9C-101B-9397-08002B2CF9AE}" pid="3" name="MediaServiceImageTags">
    <vt:lpwstr/>
  </property>
</Properties>
</file>