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surreyheath365.sharepoint.com/sites/Finance/Shared Documents/General/Transactions/Purchasing cards - Barclaycard/2025-2026 Monthly Statements/August 2025/"/>
    </mc:Choice>
  </mc:AlternateContent>
  <xr:revisionPtr revIDLastSave="41" documentId="8_{6A2C346C-D58D-4DF5-B956-BEB21260BCB4}" xr6:coauthVersionLast="47" xr6:coauthVersionMax="47" xr10:uidLastSave="{A6B4F8A2-ECB2-455E-B07B-87965A37CB8C}"/>
  <bookViews>
    <workbookView xWindow="-120" yWindow="-120" windowWidth="29040" windowHeight="15720" activeTab="4" xr2:uid="{5DAE20F9-8535-4BA7-A8D7-14FD7A853197}"/>
  </bookViews>
  <sheets>
    <sheet name="Communications" sheetId="14" r:id="rId1"/>
    <sheet name="Facilities" sheetId="3" r:id="rId2"/>
    <sheet name="Facilities2" sheetId="10" r:id="rId3"/>
    <sheet name="Family support" sheetId="5" r:id="rId4"/>
    <sheet name="JWS" sheetId="15" r:id="rId5"/>
    <sheet name="Housing" sheetId="8" r:id="rId6"/>
    <sheet name="Housing 2" sheetId="11" r:id="rId7"/>
    <sheet name="Housing 3" sheetId="13" r:id="rId8"/>
    <sheet name="Mayoral" sheetId="7" r:id="rId9"/>
    <sheet name="Parking" sheetId="4" r:id="rId10"/>
    <sheet name="Theatre" sheetId="6" r:id="rId11"/>
    <sheet name="Theatre 2" sheetId="12" r:id="rId12"/>
    <sheet name="Transformation" sheetId="9" r:id="rId13"/>
  </sheets>
  <externalReferences>
    <externalReference r:id="rId14"/>
    <externalReference r:id="rId15"/>
  </externalReferences>
  <definedNames>
    <definedName name="ACLEAR" localSheetId="0">'[1]44_20230514'!$C$8:$C$48,'[1]44_20230514'!$C$51:$C$52,'[1]44_20230514'!$B$46,'[1]44_20230514'!$B$31:$B$34,'[1]44_20230514'!$B$24,'[1]44_20230514'!$G$24:$I$24,'[1]44_20230514'!#REF!,'[1]44_20230514'!$B$11,'[1]44_20230514'!$G$11:$I$11,'[1]44_20230514'!#REF!,'[1]44_20230514'!$G$31:$I$34,'[1]44_20230514'!$G$38:$I$38,'[1]44_20230514'!$G$46:$I$46</definedName>
    <definedName name="ACLEAR" localSheetId="3">'[1]44_20230514'!$C$8:$C$48,'[1]44_20230514'!$C$51:$C$52,'[1]44_20230514'!$B$46,'[1]44_20230514'!$B$31:$B$34,'[1]44_20230514'!$B$24,'[1]44_20230514'!$G$24:$I$24,'[1]44_20230514'!#REF!,'[1]44_20230514'!$B$11,'[1]44_20230514'!$G$11:$I$11,'[1]44_20230514'!#REF!,'[1]44_20230514'!$G$31:$I$34,'[1]44_20230514'!$G$38:$I$38,'[1]44_20230514'!$G$46:$I$46</definedName>
    <definedName name="ACLEAR" localSheetId="5">'[1]44_20230514'!$C$8:$C$48,'[1]44_20230514'!$C$51:$C$52,'[1]44_20230514'!$B$46,'[1]44_20230514'!$B$31:$B$34,'[1]44_20230514'!$B$24,'[1]44_20230514'!$G$24:$I$24,'[1]44_20230514'!#REF!,'[1]44_20230514'!$B$11,'[1]44_20230514'!$G$11:$I$11,'[1]44_20230514'!#REF!,'[1]44_20230514'!$G$31:$I$34,'[1]44_20230514'!$G$38:$I$38,'[1]44_20230514'!$G$46:$I$46</definedName>
    <definedName name="ACLEAR" localSheetId="6">'[1]44_20230514'!$C$8:$C$48,'[1]44_20230514'!$C$51:$C$52,'[1]44_20230514'!$B$46,'[1]44_20230514'!$B$31:$B$34,'[1]44_20230514'!$B$24,'[1]44_20230514'!$G$24:$I$24,'[1]44_20230514'!#REF!,'[1]44_20230514'!$B$11,'[1]44_20230514'!$G$11:$I$11,'[1]44_20230514'!#REF!,'[1]44_20230514'!$G$31:$I$34,'[1]44_20230514'!$G$38:$I$38,'[1]44_20230514'!$G$46:$I$46</definedName>
    <definedName name="ACLEAR" localSheetId="4">'[1]44_20230514'!$C$8:$C$48,'[1]44_20230514'!$C$51:$C$52,'[1]44_20230514'!$B$46,'[1]44_20230514'!$B$31:$B$34,'[1]44_20230514'!$B$24,'[1]44_20230514'!$G$24:$I$24,'[1]44_20230514'!#REF!,'[1]44_20230514'!$B$11,'[1]44_20230514'!$G$11:$I$11,'[1]44_20230514'!#REF!,'[1]44_20230514'!$G$31:$I$34,'[1]44_20230514'!$G$38:$I$38,'[1]44_20230514'!$G$46:$I$46</definedName>
    <definedName name="ACLEAR" localSheetId="10">'[1]44_20230514'!$C$8:$C$48,'[1]44_20230514'!$C$51:$C$52,'[1]44_20230514'!$B$46,'[1]44_20230514'!$B$31:$B$34,'[1]44_20230514'!$B$24,'[1]44_20230514'!$G$24:$I$24,'[1]44_20230514'!#REF!,'[1]44_20230514'!$B$11,'[1]44_20230514'!$G$11:$I$11,'[1]44_20230514'!#REF!,'[1]44_20230514'!$G$31:$I$34,'[1]44_20230514'!$G$38:$I$38,'[1]44_20230514'!$G$46:$I$46</definedName>
    <definedName name="ACLEAR">'[2]44_20230514'!$C$8:$C$48,'[2]44_20230514'!$C$51:$C$52,'[2]44_20230514'!$B$46,'[2]44_20230514'!$B$31:$B$34,'[2]44_20230514'!$B$24,'[2]44_20230514'!$G$24:$I$24,'[2]44_20230514'!#REF!,'[2]44_20230514'!$B$11,'[2]44_20230514'!$G$11:$I$11,'[2]44_20230514'!#REF!,'[2]44_20230514'!$G$31:$I$34,'[2]44_20230514'!$G$38:$I$38,'[2]44_20230514'!$G$46:$I$46</definedName>
    <definedName name="combo_box_options">#REF!</definedName>
    <definedName name="FCLEAR" localSheetId="0">'[1]44_20230514'!$C$55:$C$60,'[1]44_20230514'!#REF!,'[1]44_20230514'!$G$61:$K$62,'[1]44_20230514'!$J$55:$J$57,'[1]44_20230514'!#REF!,'[1]44_20230514'!$E$46,'[1]44_20230514'!$E$38,'[1]44_20230514'!$E$31:$E$34,'[1]44_20230514'!$E$24,'[1]44_20230514'!#REF!,'[1]44_20230514'!$E$11,'[1]44_20230514'!$B$38</definedName>
    <definedName name="FCLEAR" localSheetId="3">'[1]44_20230514'!$C$55:$C$60,'[1]44_20230514'!#REF!,'[1]44_20230514'!$G$61:$K$62,'[1]44_20230514'!$J$55:$J$57,'[1]44_20230514'!#REF!,'[1]44_20230514'!$E$46,'[1]44_20230514'!$E$38,'[1]44_20230514'!$E$31:$E$34,'[1]44_20230514'!$E$24,'[1]44_20230514'!#REF!,'[1]44_20230514'!$E$11,'[1]44_20230514'!$B$38</definedName>
    <definedName name="FCLEAR" localSheetId="5">'[1]44_20230514'!$C$55:$C$60,'[1]44_20230514'!#REF!,'[1]44_20230514'!$G$61:$K$62,'[1]44_20230514'!$J$55:$J$57,'[1]44_20230514'!#REF!,'[1]44_20230514'!$E$46,'[1]44_20230514'!$E$38,'[1]44_20230514'!$E$31:$E$34,'[1]44_20230514'!$E$24,'[1]44_20230514'!#REF!,'[1]44_20230514'!$E$11,'[1]44_20230514'!$B$38</definedName>
    <definedName name="FCLEAR" localSheetId="6">'[1]44_20230514'!$C$55:$C$60,'[1]44_20230514'!#REF!,'[1]44_20230514'!$G$61:$K$62,'[1]44_20230514'!$J$55:$J$57,'[1]44_20230514'!#REF!,'[1]44_20230514'!$E$46,'[1]44_20230514'!$E$38,'[1]44_20230514'!$E$31:$E$34,'[1]44_20230514'!$E$24,'[1]44_20230514'!#REF!,'[1]44_20230514'!$E$11,'[1]44_20230514'!$B$38</definedName>
    <definedName name="FCLEAR" localSheetId="4">'[1]44_20230514'!$C$55:$C$60,'[1]44_20230514'!#REF!,'[1]44_20230514'!$G$61:$K$62,'[1]44_20230514'!$J$55:$J$57,'[1]44_20230514'!#REF!,'[1]44_20230514'!$E$46,'[1]44_20230514'!$E$38,'[1]44_20230514'!$E$31:$E$34,'[1]44_20230514'!$E$24,'[1]44_20230514'!#REF!,'[1]44_20230514'!$E$11,'[1]44_20230514'!$B$38</definedName>
    <definedName name="FCLEAR" localSheetId="10">'[1]44_20230514'!$C$55:$C$60,'[1]44_20230514'!#REF!,'[1]44_20230514'!$G$61:$K$62,'[1]44_20230514'!$J$55:$J$57,'[1]44_20230514'!#REF!,'[1]44_20230514'!$E$46,'[1]44_20230514'!$E$38,'[1]44_20230514'!$E$31:$E$34,'[1]44_20230514'!$E$24,'[1]44_20230514'!#REF!,'[1]44_20230514'!$E$11,'[1]44_20230514'!$B$38</definedName>
    <definedName name="FCLEAR">'[2]44_20230514'!$C$55:$C$60,'[2]44_20230514'!#REF!,'[2]44_20230514'!$G$61:$K$62,'[2]44_20230514'!$J$55:$J$57,'[2]44_20230514'!#REF!,'[2]44_20230514'!$E$46,'[2]44_20230514'!$E$38,'[2]44_20230514'!$E$31:$E$34,'[2]44_20230514'!$E$24,'[2]44_20230514'!#REF!,'[2]44_20230514'!$E$11,'[2]44_20230514'!$B$38</definedName>
    <definedName name="TEMP_VAT_RATE">#REF!</definedName>
    <definedName name="VAT_RAT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5" l="1"/>
  <c r="D21" i="15" s="1"/>
  <c r="G16" i="15"/>
  <c r="G15" i="15"/>
  <c r="G14" i="15"/>
  <c r="G13" i="15"/>
  <c r="G12" i="15"/>
  <c r="G11" i="15"/>
  <c r="G10" i="15"/>
  <c r="G9" i="15"/>
  <c r="G8" i="15"/>
  <c r="G7" i="15"/>
  <c r="G6" i="15"/>
  <c r="D10" i="14"/>
  <c r="D14" i="14" s="1"/>
  <c r="G9" i="14"/>
  <c r="G6" i="14"/>
  <c r="D17" i="13"/>
  <c r="D21" i="13" s="1"/>
  <c r="G10" i="13"/>
  <c r="G9" i="13"/>
  <c r="G8" i="13"/>
  <c r="G7" i="13"/>
  <c r="G6" i="13"/>
  <c r="D21" i="12"/>
  <c r="D25" i="12" s="1"/>
  <c r="G20" i="12"/>
  <c r="G19" i="12"/>
  <c r="G18" i="12"/>
  <c r="G17" i="12"/>
  <c r="G16" i="12"/>
  <c r="G15" i="12"/>
  <c r="G14" i="12"/>
  <c r="G13" i="12"/>
  <c r="G12" i="12"/>
  <c r="G11" i="12"/>
  <c r="G10" i="12"/>
  <c r="G9" i="12"/>
  <c r="G8" i="12"/>
  <c r="G7" i="12"/>
  <c r="G6" i="12"/>
  <c r="D17" i="11"/>
  <c r="D21" i="11" s="1"/>
  <c r="G16" i="11"/>
  <c r="G15" i="11"/>
  <c r="G14" i="11"/>
  <c r="G13" i="11"/>
  <c r="G12" i="11"/>
  <c r="G11" i="11"/>
  <c r="G10" i="11"/>
  <c r="G9" i="11"/>
  <c r="G8" i="11"/>
  <c r="G7" i="11"/>
  <c r="G6" i="11"/>
  <c r="D17" i="10"/>
  <c r="D21" i="10" s="1"/>
  <c r="G16" i="10"/>
  <c r="G15" i="10"/>
  <c r="G14" i="10"/>
  <c r="G13" i="10"/>
  <c r="G12" i="10"/>
  <c r="G11" i="10"/>
  <c r="G10" i="10"/>
  <c r="G9" i="10"/>
  <c r="G8" i="10"/>
  <c r="G6" i="10"/>
  <c r="D9" i="9"/>
  <c r="D13" i="9" s="1"/>
  <c r="G7" i="9"/>
  <c r="D17" i="8"/>
  <c r="D21" i="8" s="1"/>
  <c r="G16" i="8"/>
  <c r="G15" i="8"/>
  <c r="G14" i="8"/>
  <c r="G13" i="8"/>
  <c r="G12" i="8"/>
  <c r="G11" i="8"/>
  <c r="G10" i="8"/>
  <c r="G9" i="8"/>
  <c r="G8" i="8"/>
  <c r="G7" i="8"/>
  <c r="G6" i="8"/>
  <c r="D17" i="7"/>
  <c r="D21" i="7" s="1"/>
  <c r="G16" i="7"/>
  <c r="G15" i="7"/>
  <c r="G14" i="7"/>
  <c r="G13" i="7"/>
  <c r="G12" i="7"/>
  <c r="G11" i="7"/>
  <c r="G10" i="7"/>
  <c r="G9" i="7"/>
  <c r="G8" i="7"/>
  <c r="G7" i="7"/>
  <c r="G6" i="7"/>
  <c r="D17" i="6"/>
  <c r="G16" i="6"/>
  <c r="G15" i="6"/>
  <c r="G14" i="6"/>
  <c r="G13" i="6"/>
  <c r="G12" i="6"/>
  <c r="G11" i="6"/>
  <c r="G10" i="6"/>
  <c r="G9" i="6"/>
  <c r="G8" i="6"/>
  <c r="G7" i="6"/>
  <c r="G6" i="6"/>
  <c r="D17" i="5"/>
  <c r="D21" i="5" s="1"/>
  <c r="G16" i="5"/>
  <c r="G15" i="5"/>
  <c r="G14" i="5"/>
  <c r="G13" i="5"/>
  <c r="G12" i="5"/>
  <c r="G11" i="5"/>
  <c r="G10" i="5"/>
  <c r="G9" i="5"/>
  <c r="G8" i="5"/>
  <c r="G7" i="5"/>
  <c r="G6" i="5"/>
  <c r="D21" i="4"/>
  <c r="D17" i="4"/>
  <c r="G16" i="4"/>
  <c r="G15" i="4"/>
  <c r="G14" i="4"/>
  <c r="G13" i="4"/>
  <c r="G12" i="4"/>
  <c r="G11" i="4"/>
  <c r="G10" i="4"/>
  <c r="G9" i="4"/>
  <c r="G8" i="4"/>
  <c r="G7" i="4"/>
  <c r="G6" i="4"/>
  <c r="D17" i="3"/>
  <c r="D21" i="3" s="1"/>
  <c r="G16" i="3"/>
  <c r="G7" i="3"/>
  <c r="G8" i="3"/>
  <c r="G9" i="3"/>
  <c r="G10" i="3"/>
  <c r="G11" i="3"/>
  <c r="G12" i="3"/>
  <c r="G13" i="3"/>
  <c r="G14" i="3"/>
  <c r="G15" i="3"/>
  <c r="G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tc={A6A43C80-3C54-4DEE-AF5F-12B6E2B5E922}</author>
  </authors>
  <commentList>
    <comment ref="D14" authorId="0" shapeId="0" xr:uid="{A6A43C80-3C54-4DEE-AF5F-12B6E2B5E922}">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tc={2C66A87F-5DDD-4A59-9CFF-8A000E817A7E}</author>
  </authors>
  <commentList>
    <comment ref="D21" authorId="0" shapeId="0" xr:uid="{2C66A87F-5DDD-4A59-9CFF-8A000E817A7E}">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tc={7F68A9D6-5B83-4AF5-9012-FB656668D4B9}</author>
  </authors>
  <commentList>
    <comment ref="D21" authorId="0" shapeId="0" xr:uid="{7F68A9D6-5B83-4AF5-9012-FB656668D4B9}">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tc={C05A1E03-9D20-4831-BBB6-08F4F0D99402}</author>
  </authors>
  <commentList>
    <comment ref="D25" authorId="0" shapeId="0" xr:uid="{C05A1E03-9D20-4831-BBB6-08F4F0D99402}">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tc={E1426200-83F7-4013-BB9D-B1C99CC1B297}</author>
  </authors>
  <commentList>
    <comment ref="D13" authorId="0" shapeId="0" xr:uid="{E1426200-83F7-4013-BB9D-B1C99CC1B297}">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tc={8FEF63E4-5338-4C8A-BC76-BA1D4177B7FB}</author>
  </authors>
  <commentList>
    <comment ref="D21" authorId="0" shapeId="0" xr:uid="{8FEF63E4-5338-4C8A-BC76-BA1D4177B7FB}">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tc={969A179E-339B-4970-B28D-682D1D10E3CD}</author>
  </authors>
  <commentList>
    <comment ref="D21" authorId="0" shapeId="0" xr:uid="{969A179E-339B-4970-B28D-682D1D10E3CD}">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tc={969D4D5F-AB65-404D-AF52-313C19A1328E}</author>
  </authors>
  <commentList>
    <comment ref="D21" authorId="0" shapeId="0" xr:uid="{969D4D5F-AB65-404D-AF52-313C19A1328E}">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tc={93F58FC1-2053-486D-AA2E-A8ED7CAB2DD5}</author>
  </authors>
  <commentList>
    <comment ref="D21" authorId="0" shapeId="0" xr:uid="{93F58FC1-2053-486D-AA2E-A8ED7CAB2DD5}">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tc={841F92EE-58BA-44C4-90E7-2FCE5C4F0DC6}</author>
  </authors>
  <commentList>
    <comment ref="D21" authorId="0" shapeId="0" xr:uid="{841F92EE-58BA-44C4-90E7-2FCE5C4F0DC6}">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tc={80DBEF57-ABBE-4763-86FC-0197BBDB9B08}</author>
  </authors>
  <commentList>
    <comment ref="D21" authorId="0" shapeId="0" xr:uid="{80DBEF57-ABBE-4763-86FC-0197BBDB9B08}">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tc={17DA36CF-C241-4257-978F-B67144F5D493}</author>
  </authors>
  <commentList>
    <comment ref="D21" authorId="0" shapeId="0" xr:uid="{17DA36CF-C241-4257-978F-B67144F5D493}">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tc={751177B4-2870-4AE8-AC05-4B7E17FD40AC}</author>
  </authors>
  <commentList>
    <comment ref="D21" authorId="0" shapeId="0" xr:uid="{751177B4-2870-4AE8-AC05-4B7E17FD40AC}">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sharedStrings.xml><?xml version="1.0" encoding="utf-8"?>
<sst xmlns="http://schemas.openxmlformats.org/spreadsheetml/2006/main" count="658" uniqueCount="148">
  <si>
    <t>Barclaycard procurement card</t>
  </si>
  <si>
    <t>Enter information in light green cells only</t>
  </si>
  <si>
    <t>Cardholder name:</t>
  </si>
  <si>
    <t>Statement period (12th to 11th)</t>
  </si>
  <si>
    <t>Enter the date of the transaction as shown on your statement. The date must be in format dd/mm/yyyy</t>
  </si>
  <si>
    <t>Enter full ledger (budget) code with components of code separated by a "/" e.g. 200/4401/20005</t>
  </si>
  <si>
    <t>Select the appropriate vat code (refer to VAT codes worksheet for code descriptions)</t>
  </si>
  <si>
    <t xml:space="preserve">Enter the Gross amount spent (spend = negative figure; refund = positive figure) </t>
  </si>
  <si>
    <t>Enter "CC" followed by brief description of the expenditure &amp; supplier name separated by a "/" (this field is restricted to 28chars)</t>
  </si>
  <si>
    <t>Do not update (Finance use only)</t>
  </si>
  <si>
    <t>Optional field: Enter more information /detailed description of the spend for record keeping on this spreadsheet only (won't be entered in Adelante or Civica budget code).  The Narrative field is the text that is displayed in your budget code.</t>
  </si>
  <si>
    <t>Transaction Date</t>
  </si>
  <si>
    <t>Ledger Code</t>
  </si>
  <si>
    <t>Fund Code</t>
  </si>
  <si>
    <t>Gross Amount</t>
  </si>
  <si>
    <t>Narrative</t>
  </si>
  <si>
    <t>Match Desc1</t>
  </si>
  <si>
    <t>Match Desc2</t>
  </si>
  <si>
    <r>
      <t>Detailed description (</t>
    </r>
    <r>
      <rPr>
        <b/>
        <sz val="11"/>
        <color rgb="FF00B0F0"/>
        <rFont val="Calibri"/>
        <family val="2"/>
        <scheme val="minor"/>
      </rPr>
      <t>optional</t>
    </r>
    <r>
      <rPr>
        <b/>
        <sz val="11"/>
        <color theme="1"/>
        <rFont val="Calibri"/>
        <family val="2"/>
        <scheme val="minor"/>
      </rPr>
      <t>)</t>
    </r>
  </si>
  <si>
    <t>10S</t>
  </si>
  <si>
    <t>BCARD COMMERCIAL</t>
  </si>
  <si>
    <t>572/2001</t>
  </si>
  <si>
    <t>Total :</t>
  </si>
  <si>
    <t>Total per monthly statement:</t>
  </si>
  <si>
    <t>Key in the total spend from Statement:</t>
  </si>
  <si>
    <t>Difference</t>
  </si>
  <si>
    <t>Make sure the difference is Zero</t>
  </si>
  <si>
    <t>10Z</t>
  </si>
  <si>
    <t>12/07/25 - 11/08/25</t>
  </si>
  <si>
    <t>CC/Panic alarm batteries</t>
  </si>
  <si>
    <t>CC/JCT contract guidance</t>
  </si>
  <si>
    <t>CC/JCT contract</t>
  </si>
  <si>
    <t>CC/Fire proof door viewer</t>
  </si>
  <si>
    <t>CC/38mm drill bit</t>
  </si>
  <si>
    <t>C19/9802/C1914</t>
  </si>
  <si>
    <t>Facilities</t>
  </si>
  <si>
    <t>12/07/2025 - 11/08/2025</t>
  </si>
  <si>
    <t>140/4001/00140</t>
  </si>
  <si>
    <t>CC/Mes Room/B&amp;M</t>
  </si>
  <si>
    <t>Supplies for mess room</t>
  </si>
  <si>
    <t>CC/Screw driver set / Amazon</t>
  </si>
  <si>
    <t>Scredriver set for coin jams P&amp;D and POF</t>
  </si>
  <si>
    <t>Parking</t>
  </si>
  <si>
    <t>12/07/2025-11/08/2025</t>
  </si>
  <si>
    <t>23/07/2025</t>
  </si>
  <si>
    <t>376/4020</t>
  </si>
  <si>
    <t>CC/lessons/kissdrivingschool</t>
  </si>
  <si>
    <t>driving lessons for Afghan family</t>
  </si>
  <si>
    <t>31/07/2025</t>
  </si>
  <si>
    <t>377/4020</t>
  </si>
  <si>
    <t>CC/taxi/Frimleycabs</t>
  </si>
  <si>
    <t>taxi journey from sponsor address to Temporary accommodation</t>
  </si>
  <si>
    <t>CC/voucher/Tesco</t>
  </si>
  <si>
    <t>tesco voucher for H4U family</t>
  </si>
  <si>
    <t>CC/voucher/amazon</t>
  </si>
  <si>
    <t>amazon voucher for H4U family</t>
  </si>
  <si>
    <t>C05/9821</t>
  </si>
  <si>
    <t>CC/plan/TerraquestSolutions</t>
  </si>
  <si>
    <t>site plan to enable application for a vehicle crossover</t>
  </si>
  <si>
    <t>Family Support</t>
  </si>
  <si>
    <t>110/4400/HOSPI</t>
  </si>
  <si>
    <t>CC/LGR pastries/Good Taste</t>
  </si>
  <si>
    <t>Pastries for LGR Event 15.07.25</t>
  </si>
  <si>
    <t>110/4400/11BAR</t>
  </si>
  <si>
    <t>CC/Line Clean/ProtonDirect</t>
  </si>
  <si>
    <t>Beer Line Cleaner &amp; Cellar Spray cleaner</t>
  </si>
  <si>
    <t>110/2001</t>
  </si>
  <si>
    <t>CC/Window Hinge/H &amp; H</t>
  </si>
  <si>
    <t>DR 4 window hinge fix</t>
  </si>
  <si>
    <t>CC/lights/Panel Hut</t>
  </si>
  <si>
    <t>Round LEDs for Foyer x 10</t>
  </si>
  <si>
    <t>110/4400/FRONT</t>
  </si>
  <si>
    <t>CC/Spotify/Spotify</t>
  </si>
  <si>
    <t>Spotify Sub</t>
  </si>
  <si>
    <t>CC/Battery packs/Amazon</t>
  </si>
  <si>
    <t>Auto taps bat packs for Foyer Toilets</t>
  </si>
  <si>
    <t>CC/Lights/Mastertrade</t>
  </si>
  <si>
    <t xml:space="preserve">Sml LED lights for toilets </t>
  </si>
  <si>
    <t>Theatre</t>
  </si>
  <si>
    <t>12/7/25 to 11/8/25</t>
  </si>
  <si>
    <t>CC/Item/Supplier</t>
  </si>
  <si>
    <t>"212/4020</t>
  </si>
  <si>
    <t>CC/Engraving/Rocheres</t>
  </si>
  <si>
    <t>Engraving Mayoral Chains with names of 2 past Mayors</t>
  </si>
  <si>
    <t>Mayoral</t>
  </si>
  <si>
    <t>CC/dropped kerb/SCC</t>
  </si>
  <si>
    <t xml:space="preserve">Vehicle crossover application cost with SCC </t>
  </si>
  <si>
    <t>Housing</t>
  </si>
  <si>
    <t>520/1101/07091</t>
  </si>
  <si>
    <t>CC/literture/Wildy &amp; Sons</t>
  </si>
  <si>
    <t xml:space="preserve">Enquiries of Local Authorities and Water Companies: </t>
  </si>
  <si>
    <t>Transformation</t>
  </si>
  <si>
    <t>11/07/2025</t>
  </si>
  <si>
    <t>CC/Screwfix/Maint items</t>
  </si>
  <si>
    <t>Toilet Syphon &amp; Lever</t>
  </si>
  <si>
    <t>22/07/2025</t>
  </si>
  <si>
    <t>103/4020</t>
  </si>
  <si>
    <t>CC/Mailchimp Order/Mailchimp</t>
  </si>
  <si>
    <t>Monthly Subscription</t>
  </si>
  <si>
    <t>24/07/2025</t>
  </si>
  <si>
    <t xml:space="preserve">Tap Gland and Switch </t>
  </si>
  <si>
    <t>29/07/2025</t>
  </si>
  <si>
    <t>Hacksaw blades and tyre inflator</t>
  </si>
  <si>
    <t>Facilities 2</t>
  </si>
  <si>
    <t>CC/Coffee Meeting/Waitrose</t>
  </si>
  <si>
    <t>Housing 2</t>
  </si>
  <si>
    <t>112/4207</t>
  </si>
  <si>
    <t>CC/Advertising/Meta</t>
  </si>
  <si>
    <t>Theatre Adverts on Facebook</t>
  </si>
  <si>
    <t>CC/Pastries/Sainsburys</t>
  </si>
  <si>
    <t>Gluten Free Pastries for Business Breakfast</t>
  </si>
  <si>
    <t>110/4020</t>
  </si>
  <si>
    <t>CC/Pens/WHSmith</t>
  </si>
  <si>
    <t>Whiteboard Pens for Office</t>
  </si>
  <si>
    <t>CC/Maintenance/Wickes</t>
  </si>
  <si>
    <t>General Maintenance Supplies</t>
  </si>
  <si>
    <t>Theatre 2</t>
  </si>
  <si>
    <t>370/4020/37030</t>
  </si>
  <si>
    <t>CC/carpet freshner/amazon</t>
  </si>
  <si>
    <t>carpet freshner for rm 1 (pack of three)</t>
  </si>
  <si>
    <t>CC/new beds/propertylettings</t>
  </si>
  <si>
    <t>new beds for room 1 and 8</t>
  </si>
  <si>
    <t>CC/mattress protector/argos</t>
  </si>
  <si>
    <t>mattress protector for room 1</t>
  </si>
  <si>
    <t>CC/cleaning stuff/sainsburys</t>
  </si>
  <si>
    <t>toilet cleaner / bleach / air freshner and bin bags</t>
  </si>
  <si>
    <t>CC/door view hole/amazon</t>
  </si>
  <si>
    <t>view hole for door in room 1</t>
  </si>
  <si>
    <t>Housing 3</t>
  </si>
  <si>
    <t>12/07/2025 to 11/08/2025</t>
  </si>
  <si>
    <t>440/4207</t>
  </si>
  <si>
    <t>Prepaid balance</t>
  </si>
  <si>
    <t>LGR Advertising on social media - Facebook</t>
  </si>
  <si>
    <t>Advertising on social media - Facebook</t>
  </si>
  <si>
    <t xml:space="preserve">472/4020 </t>
  </si>
  <si>
    <t xml:space="preserve">Facebook Advertising </t>
  </si>
  <si>
    <t xml:space="preserve">Free summer adverts </t>
  </si>
  <si>
    <t>Communications</t>
  </si>
  <si>
    <t xml:space="preserve">595/2221 </t>
  </si>
  <si>
    <t>CC/Monthly sub/iStock</t>
  </si>
  <si>
    <t>Monthly subscription for iStock</t>
  </si>
  <si>
    <t>595/4001</t>
  </si>
  <si>
    <t>CC/Amazon/Keyboard and mouse</t>
  </si>
  <si>
    <t>Keyboard and mouse for Cavan</t>
  </si>
  <si>
    <t>595/2202</t>
  </si>
  <si>
    <t>CC/Monthly sub/Docusign</t>
  </si>
  <si>
    <t>Monthly subscription for Docusign</t>
  </si>
  <si>
    <t>JWS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</si>
</sst>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dd/mm/yyyy;@"/>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2"/>
      <color rgb="FFFF0000"/>
      <name val="Calibri"/>
      <family val="2"/>
      <scheme val="minor"/>
    </font>
    <font>
      <sz val="12"/>
      <color theme="1"/>
      <name val="Calibri"/>
      <family val="2"/>
      <scheme val="minor"/>
    </font>
    <font>
      <b/>
      <sz val="12"/>
      <color theme="1"/>
      <name val="Calibri"/>
      <family val="2"/>
      <scheme val="minor"/>
    </font>
    <font>
      <b/>
      <sz val="18"/>
      <name val="Calibri"/>
      <family val="2"/>
      <scheme val="minor"/>
    </font>
    <font>
      <b/>
      <sz val="11"/>
      <color rgb="FF00B0F0"/>
      <name val="Calibri"/>
      <family val="2"/>
      <scheme val="minor"/>
    </font>
    <font>
      <b/>
      <sz val="14"/>
      <color theme="1"/>
      <name val="Calibri"/>
      <family val="2"/>
      <scheme val="minor"/>
    </font>
    <font>
      <sz val="9"/>
      <color indexed="81"/>
      <name val="Tahoma"/>
      <charset val="1"/>
    </font>
  </fonts>
  <fills count="6">
    <fill>
      <patternFill patternType="none"/>
    </fill>
    <fill>
      <patternFill patternType="gray125"/>
    </fill>
    <fill>
      <patternFill patternType="solid">
        <fgColor theme="0" tint="-0.14999847407452621"/>
        <bgColor indexed="64"/>
      </patternFill>
    </fill>
    <fill>
      <patternFill patternType="solid">
        <fgColor rgb="FF99FF66"/>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right/>
      <top style="medium">
        <color auto="1"/>
      </top>
      <bottom style="medium">
        <color auto="1"/>
      </bottom>
      <diagonal/>
    </border>
  </borders>
  <cellStyleXfs count="2">
    <xf numFmtId="0" fontId="0" fillId="0" borderId="0"/>
    <xf numFmtId="43" fontId="1" fillId="0" borderId="0" applyFont="0" applyFill="0" applyBorder="0" applyAlignment="0" applyProtection="0"/>
  </cellStyleXfs>
  <cellXfs count="50">
    <xf numFmtId="0" fontId="0" fillId="0" borderId="0" xfId="0"/>
    <xf numFmtId="0" fontId="4" fillId="0" borderId="0" xfId="0" applyFont="1" applyAlignment="1">
      <alignment wrapText="1"/>
    </xf>
    <xf numFmtId="0" fontId="0" fillId="3" borderId="1" xfId="0" applyFill="1" applyBorder="1"/>
    <xf numFmtId="0" fontId="2" fillId="0" borderId="0" xfId="0" applyFont="1" applyAlignment="1">
      <alignment horizontal="center"/>
    </xf>
    <xf numFmtId="0" fontId="4" fillId="0" borderId="0" xfId="0" applyFont="1" applyAlignment="1">
      <alignment horizontal="center" wrapText="1"/>
    </xf>
    <xf numFmtId="0" fontId="0" fillId="2" borderId="0" xfId="0" applyFill="1" applyAlignment="1">
      <alignment wrapText="1"/>
    </xf>
    <xf numFmtId="0" fontId="5" fillId="0" borderId="0" xfId="0" applyFont="1"/>
    <xf numFmtId="165" fontId="5" fillId="3" borderId="1" xfId="1" applyNumberFormat="1" applyFont="1" applyFill="1" applyBorder="1"/>
    <xf numFmtId="43" fontId="5" fillId="3" borderId="1" xfId="1" applyFont="1" applyFill="1" applyBorder="1"/>
    <xf numFmtId="164" fontId="5" fillId="3" borderId="1" xfId="1" applyNumberFormat="1" applyFont="1" applyFill="1" applyBorder="1"/>
    <xf numFmtId="0" fontId="6" fillId="3" borderId="1" xfId="0" applyFont="1" applyFill="1" applyBorder="1"/>
    <xf numFmtId="0" fontId="5" fillId="2" borderId="1" xfId="0" applyFont="1" applyFill="1" applyBorder="1"/>
    <xf numFmtId="0" fontId="5" fillId="2" borderId="1" xfId="0" applyFont="1" applyFill="1" applyBorder="1" applyAlignment="1">
      <alignment horizontal="center"/>
    </xf>
    <xf numFmtId="0" fontId="5" fillId="3" borderId="1" xfId="0" applyFont="1" applyFill="1" applyBorder="1"/>
    <xf numFmtId="165" fontId="5" fillId="3" borderId="5" xfId="1" applyNumberFormat="1" applyFont="1" applyFill="1" applyBorder="1"/>
    <xf numFmtId="43" fontId="5" fillId="3" borderId="5" xfId="1" applyFont="1" applyFill="1" applyBorder="1"/>
    <xf numFmtId="164" fontId="5" fillId="3" borderId="5" xfId="1" applyNumberFormat="1" applyFont="1" applyFill="1" applyBorder="1"/>
    <xf numFmtId="0" fontId="3" fillId="4" borderId="2" xfId="0" applyFont="1" applyFill="1" applyBorder="1" applyAlignment="1">
      <alignment horizontal="center"/>
    </xf>
    <xf numFmtId="0" fontId="0" fillId="4" borderId="6" xfId="0" applyFill="1" applyBorder="1"/>
    <xf numFmtId="164" fontId="3" fillId="4" borderId="3" xfId="0" applyNumberFormat="1" applyFont="1" applyFill="1" applyBorder="1"/>
    <xf numFmtId="164" fontId="3" fillId="3" borderId="4" xfId="0" applyNumberFormat="1" applyFont="1" applyFill="1" applyBorder="1"/>
    <xf numFmtId="0" fontId="0" fillId="3" borderId="1" xfId="1" applyNumberFormat="1" applyFont="1" applyFill="1" applyBorder="1" applyAlignment="1">
      <alignment horizontal="left"/>
    </xf>
    <xf numFmtId="0" fontId="7" fillId="0" borderId="0" xfId="0" applyFont="1"/>
    <xf numFmtId="0" fontId="3" fillId="4" borderId="1" xfId="0" applyFont="1" applyFill="1" applyBorder="1" applyAlignment="1">
      <alignment horizontal="center"/>
    </xf>
    <xf numFmtId="0" fontId="6" fillId="4" borderId="1" xfId="0" applyFont="1" applyFill="1" applyBorder="1" applyAlignment="1">
      <alignment horizontal="center"/>
    </xf>
    <xf numFmtId="0" fontId="5" fillId="3" borderId="1" xfId="0" applyFont="1" applyFill="1" applyBorder="1" applyAlignment="1">
      <alignment horizontal="center"/>
    </xf>
    <xf numFmtId="0" fontId="8" fillId="0" borderId="0" xfId="0" applyFont="1" applyAlignment="1">
      <alignment wrapText="1"/>
    </xf>
    <xf numFmtId="0" fontId="9" fillId="4" borderId="2" xfId="0" applyFont="1" applyFill="1" applyBorder="1" applyAlignment="1">
      <alignment horizontal="center"/>
    </xf>
    <xf numFmtId="13" fontId="5" fillId="3" borderId="1" xfId="1" quotePrefix="1" applyNumberFormat="1" applyFont="1" applyFill="1" applyBorder="1"/>
    <xf numFmtId="165" fontId="5" fillId="3" borderId="1" xfId="1" quotePrefix="1" applyNumberFormat="1" applyFont="1" applyFill="1" applyBorder="1"/>
    <xf numFmtId="49" fontId="5" fillId="3" borderId="1" xfId="1" quotePrefix="1" applyNumberFormat="1" applyFont="1" applyFill="1" applyBorder="1"/>
    <xf numFmtId="43" fontId="5" fillId="3" borderId="1" xfId="1" quotePrefix="1" applyFont="1" applyFill="1" applyBorder="1"/>
    <xf numFmtId="164" fontId="5" fillId="3" borderId="1" xfId="1" applyNumberFormat="1" applyFont="1" applyFill="1" applyBorder="1" applyAlignment="1">
      <alignment vertical="center"/>
    </xf>
    <xf numFmtId="0" fontId="5" fillId="3" borderId="1" xfId="0" applyFont="1" applyFill="1" applyBorder="1" applyAlignment="1">
      <alignment vertical="center"/>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5" fillId="3" borderId="1" xfId="0" applyFont="1" applyFill="1" applyBorder="1" applyAlignment="1">
      <alignment vertical="center" wrapText="1"/>
    </xf>
    <xf numFmtId="13" fontId="5" fillId="3" borderId="1" xfId="1" applyNumberFormat="1" applyFont="1" applyFill="1" applyBorder="1"/>
    <xf numFmtId="49" fontId="5" fillId="3" borderId="1" xfId="1" applyNumberFormat="1" applyFont="1" applyFill="1" applyBorder="1"/>
    <xf numFmtId="14" fontId="5" fillId="3" borderId="1" xfId="1" applyNumberFormat="1" applyFont="1" applyFill="1" applyBorder="1"/>
    <xf numFmtId="0" fontId="5" fillId="3" borderId="1" xfId="1" applyNumberFormat="1" applyFont="1" applyFill="1" applyBorder="1"/>
    <xf numFmtId="43" fontId="7" fillId="0" borderId="3" xfId="1" applyFont="1" applyFill="1" applyBorder="1"/>
    <xf numFmtId="49" fontId="5" fillId="3" borderId="5" xfId="1" applyNumberFormat="1" applyFont="1" applyFill="1" applyBorder="1"/>
    <xf numFmtId="0" fontId="0" fillId="3" borderId="1" xfId="0" applyFill="1" applyBorder="1" applyAlignment="1">
      <alignment horizontal="center"/>
    </xf>
    <xf numFmtId="0" fontId="0" fillId="3" borderId="1" xfId="0" applyFill="1" applyBorder="1" applyAlignment="1">
      <alignment horizontal="center" vertical="center"/>
    </xf>
    <xf numFmtId="0" fontId="3" fillId="4" borderId="1" xfId="0" applyFont="1" applyFill="1" applyBorder="1" applyAlignment="1">
      <alignment horizontal="center"/>
    </xf>
    <xf numFmtId="164" fontId="5" fillId="5" borderId="1" xfId="1" applyNumberFormat="1" applyFont="1" applyFill="1" applyBorder="1"/>
    <xf numFmtId="14" fontId="0" fillId="3" borderId="0" xfId="0" applyNumberFormat="1" applyFill="1"/>
    <xf numFmtId="14" fontId="5" fillId="3" borderId="5" xfId="1" applyNumberFormat="1" applyFont="1" applyFill="1" applyBorder="1"/>
    <xf numFmtId="0" fontId="5" fillId="3" borderId="1" xfId="0" applyFont="1" applyFill="1" applyBorder="1" applyAlignment="1">
      <alignment horizontal="center" vertical="center"/>
    </xf>
  </cellXfs>
  <cellStyles count="2">
    <cellStyle name="Comma" xfId="1" builtinId="3"/>
    <cellStyle name="Normal" xfId="0" builtinId="0"/>
  </cellStyles>
  <dxfs count="39">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gdalenan\Box\Transactions\Civica%20System\Cash%20Management%20Module\UAT\Theatre%20Returns%20-%20System%20Transaction%20copy%20paste%20template.xlsm" TargetMode="External"/><Relationship Id="rId1" Type="http://schemas.openxmlformats.org/officeDocument/2006/relationships/externalLinkPath" Target="https://surreyheath365-my.sharepoint.com/Users/magdalenan/Box/Transactions/Civica%20System/Cash%20Management%20Module/UAT/Theatre%20Returns%20-%20System%20Transaction%20copy%20paste%20template.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gdalenan\Box\Transactions\Civica%20System\Cash%20Management%20Module\UAT\Theatre%20Returns%20-%20System%20Transaction%20copy%20paste%20template.xlsm" TargetMode="External"/><Relationship Id="rId1" Type="http://schemas.openxmlformats.org/officeDocument/2006/relationships/externalLinkPath" Target="/Users/magdalenan/Box/Transactions/Civica%20System/Cash%20Management%20Module/UAT/Theatre%20Returns%20-%20System%20Transaction%20copy%20paste%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ys Tran Template"/>
      <sheetName val="44_20230514"/>
      <sheetName val="Sys_tran_44"/>
      <sheetName val="45_20230515"/>
      <sheetName val="Sys_tran_45"/>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ys Tran Template"/>
      <sheetName val="44_20230514"/>
      <sheetName val="Sys_tran_44"/>
      <sheetName val="45_20230515"/>
      <sheetName val="Sys_tran_45"/>
    </sheetNames>
    <sheetDataSet>
      <sheetData sheetId="0"/>
      <sheetData sheetId="1">
        <row r="8">
          <cell r="C8">
            <v>56</v>
          </cell>
        </row>
        <row r="10">
          <cell r="C10">
            <v>3</v>
          </cell>
        </row>
        <row r="11">
          <cell r="B11" t="str">
            <v>RESTORATION LEVY</v>
          </cell>
          <cell r="C11">
            <v>58.5</v>
          </cell>
          <cell r="E11">
            <v>10</v>
          </cell>
          <cell r="G11">
            <v>110</v>
          </cell>
          <cell r="H11">
            <v>8065</v>
          </cell>
          <cell r="I11">
            <v>0</v>
          </cell>
        </row>
        <row r="12">
          <cell r="C12">
            <v>1082</v>
          </cell>
        </row>
        <row r="15">
          <cell r="C15">
            <v>701.5</v>
          </cell>
        </row>
        <row r="24">
          <cell r="B24" t="str">
            <v>Parking Theatre</v>
          </cell>
          <cell r="E24">
            <v>10</v>
          </cell>
          <cell r="G24">
            <v>110</v>
          </cell>
          <cell r="H24">
            <v>8063</v>
          </cell>
          <cell r="I24">
            <v>0</v>
          </cell>
        </row>
        <row r="25">
          <cell r="C25">
            <v>8</v>
          </cell>
        </row>
        <row r="31">
          <cell r="B31" t="str">
            <v xml:space="preserve">Bar sales </v>
          </cell>
          <cell r="E31">
            <v>10</v>
          </cell>
          <cell r="G31">
            <v>110</v>
          </cell>
          <cell r="H31">
            <v>8001</v>
          </cell>
          <cell r="I31" t="str">
            <v>11BAR</v>
          </cell>
        </row>
        <row r="32">
          <cell r="B32" t="str">
            <v>Bar sales - Theatre in the Park</v>
          </cell>
          <cell r="E32">
            <v>10</v>
          </cell>
          <cell r="G32">
            <v>110</v>
          </cell>
          <cell r="H32">
            <v>8001</v>
          </cell>
          <cell r="I32" t="str">
            <v>TIP22</v>
          </cell>
        </row>
        <row r="33">
          <cell r="B33" t="str">
            <v>Bar Sales - Squish</v>
          </cell>
          <cell r="E33">
            <v>10</v>
          </cell>
          <cell r="G33">
            <v>110</v>
          </cell>
          <cell r="H33">
            <v>8001</v>
          </cell>
          <cell r="I33" t="str">
            <v>11BAR</v>
          </cell>
        </row>
        <row r="34">
          <cell r="B34" t="str">
            <v>Comedy Festival</v>
          </cell>
          <cell r="E34">
            <v>10</v>
          </cell>
          <cell r="G34">
            <v>449</v>
          </cell>
          <cell r="H34">
            <v>8003</v>
          </cell>
        </row>
        <row r="38">
          <cell r="B38" t="str">
            <v>Charity Donations</v>
          </cell>
          <cell r="E38">
            <v>9</v>
          </cell>
          <cell r="G38">
            <v>110</v>
          </cell>
          <cell r="H38">
            <v>8035</v>
          </cell>
          <cell r="I38" t="str">
            <v>DONAT</v>
          </cell>
        </row>
        <row r="39">
          <cell r="C39">
            <v>16</v>
          </cell>
        </row>
        <row r="46">
          <cell r="B46" t="str">
            <v>LIGHTWATER COUNTRY PARK PETTY CASH REIMBURSEMENT</v>
          </cell>
          <cell r="E46">
            <v>9</v>
          </cell>
          <cell r="G46">
            <v>730</v>
          </cell>
          <cell r="H46">
            <v>9049</v>
          </cell>
        </row>
      </sheetData>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Michelle Smith" id="{CD16805B-3DA6-4C0F-954A-B4EB32EA4647}" userId="S::Michelle.Smith@surreyheath.gov.uk::9e0f5197-f150-4ff2-86e3-4ae48864f375"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4" dT="2025-02-03T10:15:26.74" personId="{CD16805B-3DA6-4C0F-954A-B4EB32EA4647}" id="{A6A43C80-3C54-4DEE-AF5F-12B6E2B5E922}">
    <text>Check Total of all transactions entered on spreadsheet agree to the Total per the Statement.  This figure must be zero.</text>
  </threadedComment>
</ThreadedComments>
</file>

<file path=xl/threadedComments/threadedComment10.xml><?xml version="1.0" encoding="utf-8"?>
<ThreadedComments xmlns="http://schemas.microsoft.com/office/spreadsheetml/2018/threadedcomments" xmlns:x="http://schemas.openxmlformats.org/spreadsheetml/2006/main">
  <threadedComment ref="D21" dT="2025-02-03T10:15:26.74" personId="{CD16805B-3DA6-4C0F-954A-B4EB32EA4647}" id="{2C66A87F-5DDD-4A59-9CFF-8A000E817A7E}">
    <text>Check Total of all transactions entered on spreadsheet agree to the Total per the Statement.  This figure must be zero.</text>
  </threadedComment>
</ThreadedComments>
</file>

<file path=xl/threadedComments/threadedComment11.xml><?xml version="1.0" encoding="utf-8"?>
<ThreadedComments xmlns="http://schemas.microsoft.com/office/spreadsheetml/2018/threadedcomments" xmlns:x="http://schemas.openxmlformats.org/spreadsheetml/2006/main">
  <threadedComment ref="D21" dT="2025-02-03T10:15:26.74" personId="{CD16805B-3DA6-4C0F-954A-B4EB32EA4647}" id="{7F68A9D6-5B83-4AF5-9012-FB656668D4B9}">
    <text>Check Total of all transactions entered on spreadsheet agree to the Total per the Statement.  This figure must be zero.</text>
  </threadedComment>
</ThreadedComments>
</file>

<file path=xl/threadedComments/threadedComment12.xml><?xml version="1.0" encoding="utf-8"?>
<ThreadedComments xmlns="http://schemas.microsoft.com/office/spreadsheetml/2018/threadedcomments" xmlns:x="http://schemas.openxmlformats.org/spreadsheetml/2006/main">
  <threadedComment ref="D25" dT="2025-02-03T10:15:26.74" personId="{CD16805B-3DA6-4C0F-954A-B4EB32EA4647}" id="{C05A1E03-9D20-4831-BBB6-08F4F0D99402}">
    <text>Check Total of all transactions entered on spreadsheet agree to the Total per the Statement.  This figure must be zero.</text>
  </threadedComment>
</ThreadedComments>
</file>

<file path=xl/threadedComments/threadedComment13.xml><?xml version="1.0" encoding="utf-8"?>
<ThreadedComments xmlns="http://schemas.microsoft.com/office/spreadsheetml/2018/threadedcomments" xmlns:x="http://schemas.openxmlformats.org/spreadsheetml/2006/main">
  <threadedComment ref="D13" dT="2025-02-03T10:15:26.74" personId="{CD16805B-3DA6-4C0F-954A-B4EB32EA4647}" id="{E1426200-83F7-4013-BB9D-B1C99CC1B297}">
    <text>Check Total of all transactions entered on spreadsheet agree to the Total per the Statement.  This figure must be zero.</text>
  </threadedComment>
</ThreadedComments>
</file>

<file path=xl/threadedComments/threadedComment2.xml><?xml version="1.0" encoding="utf-8"?>
<ThreadedComments xmlns="http://schemas.microsoft.com/office/spreadsheetml/2018/threadedcomments" xmlns:x="http://schemas.openxmlformats.org/spreadsheetml/2006/main">
  <threadedComment ref="D21" dT="2025-02-03T10:15:26.74" personId="{CD16805B-3DA6-4C0F-954A-B4EB32EA4647}" id="{8FEF63E4-5338-4C8A-BC76-BA1D4177B7FB}">
    <text>Check Total of all transactions entered on spreadsheet agree to the Total per the Statement.  This figure must be zero.</text>
  </threadedComment>
</ThreadedComments>
</file>

<file path=xl/threadedComments/threadedComment3.xml><?xml version="1.0" encoding="utf-8"?>
<ThreadedComments xmlns="http://schemas.microsoft.com/office/spreadsheetml/2018/threadedcomments" xmlns:x="http://schemas.openxmlformats.org/spreadsheetml/2006/main">
  <threadedComment ref="D21" dT="2025-02-03T10:15:26.74" personId="{CD16805B-3DA6-4C0F-954A-B4EB32EA4647}" id="{969A179E-339B-4970-B28D-682D1D10E3CD}">
    <text>Check Total of all transactions entered on spreadsheet agree to the Total per the Statement.  This figure must be zero.</text>
  </threadedComment>
</ThreadedComments>
</file>

<file path=xl/threadedComments/threadedComment4.xml><?xml version="1.0" encoding="utf-8"?>
<ThreadedComments xmlns="http://schemas.microsoft.com/office/spreadsheetml/2018/threadedcomments" xmlns:x="http://schemas.openxmlformats.org/spreadsheetml/2006/main">
  <threadedComment ref="D21" dT="2025-02-03T10:15:26.74" personId="{CD16805B-3DA6-4C0F-954A-B4EB32EA4647}" id="{969D4D5F-AB65-404D-AF52-313C19A1328E}">
    <text>Check Total of all transactions entered on spreadsheet agree to the Total per the Statement.  This figure must be zero.</text>
  </threadedComment>
</ThreadedComments>
</file>

<file path=xl/threadedComments/threadedComment5.xml><?xml version="1.0" encoding="utf-8"?>
<ThreadedComments xmlns="http://schemas.microsoft.com/office/spreadsheetml/2018/threadedcomments" xmlns:x="http://schemas.openxmlformats.org/spreadsheetml/2006/main">
  <threadedComment ref="D21" dT="2025-02-03T10:15:26.74" personId="{CD16805B-3DA6-4C0F-954A-B4EB32EA4647}" id="{93F58FC1-2053-486D-AA2E-A8ED7CAB2DD5}">
    <text>Check Total of all transactions entered on spreadsheet agree to the Total per the Statement.  This figure must be zero.</text>
  </threadedComment>
</ThreadedComments>
</file>

<file path=xl/threadedComments/threadedComment6.xml><?xml version="1.0" encoding="utf-8"?>
<ThreadedComments xmlns="http://schemas.microsoft.com/office/spreadsheetml/2018/threadedcomments" xmlns:x="http://schemas.openxmlformats.org/spreadsheetml/2006/main">
  <threadedComment ref="D21" dT="2025-02-03T10:15:26.74" personId="{CD16805B-3DA6-4C0F-954A-B4EB32EA4647}" id="{841F92EE-58BA-44C4-90E7-2FCE5C4F0DC6}">
    <text>Check Total of all transactions entered on spreadsheet agree to the Total per the Statement.  This figure must be zero.</text>
  </threadedComment>
</ThreadedComments>
</file>

<file path=xl/threadedComments/threadedComment7.xml><?xml version="1.0" encoding="utf-8"?>
<ThreadedComments xmlns="http://schemas.microsoft.com/office/spreadsheetml/2018/threadedcomments" xmlns:x="http://schemas.openxmlformats.org/spreadsheetml/2006/main">
  <threadedComment ref="D21" dT="2025-02-03T10:15:26.74" personId="{CD16805B-3DA6-4C0F-954A-B4EB32EA4647}" id="{80DBEF57-ABBE-4763-86FC-0197BBDB9B08}">
    <text>Check Total of all transactions entered on spreadsheet agree to the Total per the Statement.  This figure must be zero.</text>
  </threadedComment>
</ThreadedComments>
</file>

<file path=xl/threadedComments/threadedComment8.xml><?xml version="1.0" encoding="utf-8"?>
<ThreadedComments xmlns="http://schemas.microsoft.com/office/spreadsheetml/2018/threadedcomments" xmlns:x="http://schemas.openxmlformats.org/spreadsheetml/2006/main">
  <threadedComment ref="D21" dT="2025-02-03T10:15:26.74" personId="{CD16805B-3DA6-4C0F-954A-B4EB32EA4647}" id="{17DA36CF-C241-4257-978F-B67144F5D493}">
    <text>Check Total of all transactions entered on spreadsheet agree to the Total per the Statement.  This figure must be zero.</text>
  </threadedComment>
</ThreadedComments>
</file>

<file path=xl/threadedComments/threadedComment9.xml><?xml version="1.0" encoding="utf-8"?>
<ThreadedComments xmlns="http://schemas.microsoft.com/office/spreadsheetml/2018/threadedcomments" xmlns:x="http://schemas.openxmlformats.org/spreadsheetml/2006/main">
  <threadedComment ref="D21" dT="2025-02-03T10:15:26.74" personId="{CD16805B-3DA6-4C0F-954A-B4EB32EA4647}" id="{751177B4-2870-4AE8-AC05-4B7E17FD40AC}">
    <text>Check Total of all transactions entered on spreadsheet agree to the Total per the Statement.  This figure must be zero.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 Id="rId4" Type="http://schemas.microsoft.com/office/2017/10/relationships/threadedComment" Target="../threadedComments/threadedComment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microsoft.com/office/2017/10/relationships/threadedComment" Target="../threadedComments/threadedComment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 Id="rId4" Type="http://schemas.microsoft.com/office/2017/10/relationships/threadedComment" Target="../threadedComments/threadedComment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 Id="rId4" Type="http://schemas.microsoft.com/office/2017/10/relationships/threadedComment" Target="../threadedComments/threadedComment1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microsoft.com/office/2017/10/relationships/threadedComment" Target="../threadedComments/threadedComment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 Id="rId4" Type="http://schemas.microsoft.com/office/2017/10/relationships/threadedComment" Target="../threadedComments/threadedComment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89C66-7C05-4570-B691-D6DF7F186C1A}">
  <dimension ref="A1:H14"/>
  <sheetViews>
    <sheetView zoomScale="70" zoomScaleNormal="70"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5" t="s">
        <v>0</v>
      </c>
      <c r="B1" s="45"/>
      <c r="D1" s="22" t="s">
        <v>1</v>
      </c>
    </row>
    <row r="2" spans="1:8" ht="23.25" x14ac:dyDescent="0.35">
      <c r="A2" s="23" t="s">
        <v>2</v>
      </c>
      <c r="B2" s="2" t="s">
        <v>137</v>
      </c>
    </row>
    <row r="3" spans="1:8" ht="15.75" x14ac:dyDescent="0.25">
      <c r="A3" s="24" t="s">
        <v>3</v>
      </c>
      <c r="B3" s="47" t="s">
        <v>129</v>
      </c>
    </row>
    <row r="4" spans="1:8" ht="94.5" x14ac:dyDescent="0.25">
      <c r="A4" s="4" t="s">
        <v>4</v>
      </c>
      <c r="B4" s="4" t="s">
        <v>5</v>
      </c>
      <c r="C4" s="1" t="s">
        <v>6</v>
      </c>
      <c r="D4" s="4" t="s">
        <v>7</v>
      </c>
      <c r="E4" s="4" t="s">
        <v>8</v>
      </c>
      <c r="F4" s="5" t="s">
        <v>9</v>
      </c>
      <c r="G4" s="5" t="s">
        <v>9</v>
      </c>
      <c r="H4" s="26" t="s">
        <v>10</v>
      </c>
    </row>
    <row r="5" spans="1:8" x14ac:dyDescent="0.25">
      <c r="A5" s="3" t="s">
        <v>11</v>
      </c>
      <c r="B5" s="3" t="s">
        <v>12</v>
      </c>
      <c r="C5" s="3" t="s">
        <v>13</v>
      </c>
      <c r="D5" s="3" t="s">
        <v>14</v>
      </c>
      <c r="E5" s="3" t="s">
        <v>15</v>
      </c>
      <c r="F5" s="3" t="s">
        <v>16</v>
      </c>
      <c r="G5" s="3" t="s">
        <v>17</v>
      </c>
      <c r="H5" s="3" t="s">
        <v>18</v>
      </c>
    </row>
    <row r="6" spans="1:8" s="6" customFormat="1" ht="15.75" x14ac:dyDescent="0.25">
      <c r="A6" s="14">
        <v>45853</v>
      </c>
      <c r="B6" s="40" t="s">
        <v>130</v>
      </c>
      <c r="C6" s="21">
        <v>9</v>
      </c>
      <c r="D6" s="9">
        <v>70</v>
      </c>
      <c r="E6" s="13" t="s">
        <v>131</v>
      </c>
      <c r="F6" s="11" t="s">
        <v>20</v>
      </c>
      <c r="G6" s="12" t="str">
        <f>$B$2</f>
        <v>Communications</v>
      </c>
      <c r="H6" s="10" t="s">
        <v>132</v>
      </c>
    </row>
    <row r="7" spans="1:8" s="6" customFormat="1" ht="15.75" x14ac:dyDescent="0.25">
      <c r="A7" s="14">
        <v>45860</v>
      </c>
      <c r="B7" s="40" t="s">
        <v>130</v>
      </c>
      <c r="C7" s="21">
        <v>9</v>
      </c>
      <c r="D7" s="16">
        <v>35.54</v>
      </c>
      <c r="E7" s="13" t="s">
        <v>131</v>
      </c>
      <c r="F7" s="11"/>
      <c r="G7" s="12"/>
      <c r="H7" s="10" t="s">
        <v>133</v>
      </c>
    </row>
    <row r="8" spans="1:8" s="6" customFormat="1" ht="15.75" x14ac:dyDescent="0.25">
      <c r="A8" s="14">
        <v>45872</v>
      </c>
      <c r="B8" s="40" t="s">
        <v>134</v>
      </c>
      <c r="C8" s="21">
        <v>9</v>
      </c>
      <c r="D8" s="16">
        <v>7.64</v>
      </c>
      <c r="E8" s="13" t="s">
        <v>135</v>
      </c>
      <c r="F8" s="11"/>
      <c r="G8" s="12"/>
      <c r="H8" s="10" t="s">
        <v>136</v>
      </c>
    </row>
    <row r="9" spans="1:8" s="6" customFormat="1" ht="16.5" thickBot="1" x14ac:dyDescent="0.3">
      <c r="A9" s="48">
        <v>45877</v>
      </c>
      <c r="B9" s="40" t="s">
        <v>130</v>
      </c>
      <c r="C9" s="21">
        <v>9</v>
      </c>
      <c r="D9" s="16">
        <v>100</v>
      </c>
      <c r="E9" s="13" t="s">
        <v>131</v>
      </c>
      <c r="F9" s="11"/>
      <c r="G9" s="12" t="str">
        <f t="shared" ref="G9" si="0">$B$2</f>
        <v>Communications</v>
      </c>
      <c r="H9" s="10" t="s">
        <v>132</v>
      </c>
    </row>
    <row r="10" spans="1:8" ht="24" thickBot="1" x14ac:dyDescent="0.4">
      <c r="A10" s="17" t="s">
        <v>22</v>
      </c>
      <c r="B10" s="18"/>
      <c r="C10" s="18"/>
      <c r="D10" s="19">
        <f>SUM(D6:D9)</f>
        <v>213.18</v>
      </c>
    </row>
    <row r="11" spans="1:8" ht="15.75" thickBot="1" x14ac:dyDescent="0.3"/>
    <row r="12" spans="1:8" ht="24" thickBot="1" x14ac:dyDescent="0.4">
      <c r="A12" s="27" t="s">
        <v>23</v>
      </c>
      <c r="B12" s="18" t="s">
        <v>24</v>
      </c>
      <c r="C12" s="18"/>
      <c r="D12" s="20">
        <v>213.18</v>
      </c>
    </row>
    <row r="13" spans="1:8" ht="15.75" thickBot="1" x14ac:dyDescent="0.3"/>
    <row r="14" spans="1:8" ht="24" thickBot="1" x14ac:dyDescent="0.4">
      <c r="A14" s="17" t="s">
        <v>25</v>
      </c>
      <c r="B14" s="18" t="s">
        <v>26</v>
      </c>
      <c r="C14" s="18"/>
      <c r="D14" s="19">
        <f>D10-D12</f>
        <v>0</v>
      </c>
    </row>
  </sheetData>
  <mergeCells count="1">
    <mergeCell ref="A1:B1"/>
  </mergeCells>
  <conditionalFormatting sqref="D14">
    <cfRule type="cellIs" dxfId="5" priority="1" operator="greaterThanOrEqual">
      <formula>0.01</formula>
    </cfRule>
    <cfRule type="cellIs" dxfId="4" priority="2" operator="lessThanOrEqual">
      <formula>-0.01</formula>
    </cfRule>
    <cfRule type="cellIs" dxfId="3" priority="3" operator="between">
      <formula>-0.01</formula>
      <formula>0.01</formula>
    </cfRule>
  </conditionalFormatting>
  <dataValidations count="1">
    <dataValidation type="textLength" operator="lessThanOrEqual" allowBlank="1" showInputMessage="1" showErrorMessage="1" sqref="E4:E1048576" xr:uid="{D8CF6ECA-3A5E-4928-A5FC-0A7CA53F7D34}">
      <formula1>28</formula1>
    </dataValidation>
  </dataValidations>
  <pageMargins left="0.7" right="0.7" top="0.75" bottom="0.75" header="0.3" footer="0.3"/>
  <pageSetup fitToWidth="0" fitToHeight="0"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6B0B7-DFA0-4E9F-A2F2-19AA48E5CFB7}">
  <dimension ref="A1:H21"/>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5" t="s">
        <v>0</v>
      </c>
      <c r="B1" s="45"/>
      <c r="D1" s="22" t="s">
        <v>1</v>
      </c>
    </row>
    <row r="2" spans="1:8" ht="23.25" x14ac:dyDescent="0.35">
      <c r="A2" s="23" t="s">
        <v>2</v>
      </c>
      <c r="B2" s="2" t="s">
        <v>42</v>
      </c>
    </row>
    <row r="3" spans="1:8" ht="15.75" x14ac:dyDescent="0.25">
      <c r="A3" s="24" t="s">
        <v>3</v>
      </c>
      <c r="B3" s="25" t="s">
        <v>36</v>
      </c>
    </row>
    <row r="4" spans="1:8" ht="94.5" x14ac:dyDescent="0.25">
      <c r="A4" s="4" t="s">
        <v>4</v>
      </c>
      <c r="B4" s="4" t="s">
        <v>5</v>
      </c>
      <c r="C4" s="1" t="s">
        <v>6</v>
      </c>
      <c r="D4" s="4" t="s">
        <v>7</v>
      </c>
      <c r="E4" s="4" t="s">
        <v>8</v>
      </c>
      <c r="F4" s="5" t="s">
        <v>9</v>
      </c>
      <c r="G4" s="5" t="s">
        <v>9</v>
      </c>
      <c r="H4" s="26" t="s">
        <v>10</v>
      </c>
    </row>
    <row r="5" spans="1:8" x14ac:dyDescent="0.25">
      <c r="A5" s="3" t="s">
        <v>11</v>
      </c>
      <c r="B5" s="3" t="s">
        <v>12</v>
      </c>
      <c r="C5" s="3" t="s">
        <v>13</v>
      </c>
      <c r="D5" s="3" t="s">
        <v>14</v>
      </c>
      <c r="E5" s="3" t="s">
        <v>15</v>
      </c>
      <c r="F5" s="3" t="s">
        <v>16</v>
      </c>
      <c r="G5" s="3" t="s">
        <v>17</v>
      </c>
      <c r="H5" s="3" t="s">
        <v>18</v>
      </c>
    </row>
    <row r="6" spans="1:8" s="6" customFormat="1" ht="15.75" x14ac:dyDescent="0.25">
      <c r="A6" s="7">
        <v>45854</v>
      </c>
      <c r="B6" s="28" t="s">
        <v>37</v>
      </c>
      <c r="C6" s="21" t="s">
        <v>19</v>
      </c>
      <c r="D6" s="9">
        <v>-11.14</v>
      </c>
      <c r="E6" s="10" t="s">
        <v>38</v>
      </c>
      <c r="F6" s="11" t="s">
        <v>20</v>
      </c>
      <c r="G6" s="12" t="str">
        <f>$B$2</f>
        <v>Parking</v>
      </c>
      <c r="H6" s="10" t="s">
        <v>39</v>
      </c>
    </row>
    <row r="7" spans="1:8" s="6" customFormat="1" ht="15.75" x14ac:dyDescent="0.25">
      <c r="A7" s="7">
        <v>45862</v>
      </c>
      <c r="B7" s="28" t="s">
        <v>37</v>
      </c>
      <c r="C7" s="21" t="s">
        <v>19</v>
      </c>
      <c r="D7" s="9">
        <v>-12.5</v>
      </c>
      <c r="E7" s="13" t="s">
        <v>40</v>
      </c>
      <c r="F7" s="11" t="s">
        <v>20</v>
      </c>
      <c r="G7" s="12" t="str">
        <f t="shared" ref="G7:G16" si="0">$B$2</f>
        <v>Parking</v>
      </c>
      <c r="H7" s="13" t="s">
        <v>41</v>
      </c>
    </row>
    <row r="8" spans="1:8" s="6" customFormat="1" ht="15.75" x14ac:dyDescent="0.25">
      <c r="A8" s="7"/>
      <c r="B8" s="28"/>
      <c r="C8" s="21" t="s">
        <v>19</v>
      </c>
      <c r="D8" s="32"/>
      <c r="E8" s="33"/>
      <c r="F8" s="34" t="s">
        <v>20</v>
      </c>
      <c r="G8" s="35" t="str">
        <f t="shared" si="0"/>
        <v>Parking</v>
      </c>
      <c r="H8" s="36"/>
    </row>
    <row r="9" spans="1:8" s="6" customFormat="1" ht="15.75" x14ac:dyDescent="0.25">
      <c r="A9" s="7"/>
      <c r="B9" s="37"/>
      <c r="C9" s="21" t="s">
        <v>19</v>
      </c>
      <c r="D9" s="9"/>
      <c r="E9" s="13"/>
      <c r="F9" s="34" t="s">
        <v>20</v>
      </c>
      <c r="G9" s="35" t="str">
        <f t="shared" si="0"/>
        <v>Parking</v>
      </c>
      <c r="H9" s="13"/>
    </row>
    <row r="10" spans="1:8" s="6" customFormat="1" ht="15.75" x14ac:dyDescent="0.25">
      <c r="A10" s="7"/>
      <c r="B10" s="28"/>
      <c r="C10" s="21" t="s">
        <v>19</v>
      </c>
      <c r="D10" s="9"/>
      <c r="E10" s="13"/>
      <c r="F10" s="34" t="s">
        <v>20</v>
      </c>
      <c r="G10" s="35" t="str">
        <f t="shared" si="0"/>
        <v>Parking</v>
      </c>
      <c r="H10" s="13"/>
    </row>
    <row r="11" spans="1:8" s="6" customFormat="1" ht="15.75" x14ac:dyDescent="0.25">
      <c r="A11" s="7"/>
      <c r="B11" s="28"/>
      <c r="C11" s="21" t="s">
        <v>19</v>
      </c>
      <c r="D11" s="9"/>
      <c r="E11" s="13"/>
      <c r="F11" s="34" t="s">
        <v>20</v>
      </c>
      <c r="G11" s="35" t="str">
        <f t="shared" si="0"/>
        <v>Parking</v>
      </c>
      <c r="H11" s="13"/>
    </row>
    <row r="12" spans="1:8" s="6" customFormat="1" ht="15.75" x14ac:dyDescent="0.25">
      <c r="A12" s="7"/>
      <c r="B12" s="37"/>
      <c r="C12" s="21" t="s">
        <v>19</v>
      </c>
      <c r="D12" s="9"/>
      <c r="E12" s="13"/>
      <c r="F12" s="34" t="s">
        <v>20</v>
      </c>
      <c r="G12" s="35" t="str">
        <f t="shared" si="0"/>
        <v>Parking</v>
      </c>
      <c r="H12" s="2"/>
    </row>
    <row r="13" spans="1:8" s="6" customFormat="1" ht="15.75" x14ac:dyDescent="0.25">
      <c r="A13" s="7"/>
      <c r="B13" s="37"/>
      <c r="C13" s="21"/>
      <c r="D13" s="9"/>
      <c r="E13" s="13"/>
      <c r="F13" s="34" t="s">
        <v>20</v>
      </c>
      <c r="G13" s="35" t="str">
        <f t="shared" si="0"/>
        <v>Parking</v>
      </c>
      <c r="H13" s="2"/>
    </row>
    <row r="14" spans="1:8" s="6" customFormat="1" ht="15.75" x14ac:dyDescent="0.25">
      <c r="A14" s="7"/>
      <c r="B14" s="8"/>
      <c r="C14" s="21"/>
      <c r="D14" s="9"/>
      <c r="E14" s="13"/>
      <c r="F14" s="34" t="s">
        <v>20</v>
      </c>
      <c r="G14" s="35" t="str">
        <f t="shared" si="0"/>
        <v>Parking</v>
      </c>
      <c r="H14" s="13"/>
    </row>
    <row r="15" spans="1:8" s="6" customFormat="1" ht="15.75" x14ac:dyDescent="0.25">
      <c r="A15" s="7"/>
      <c r="B15" s="8"/>
      <c r="C15" s="21"/>
      <c r="D15" s="9"/>
      <c r="E15" s="13"/>
      <c r="F15" s="34" t="s">
        <v>20</v>
      </c>
      <c r="G15" s="35" t="str">
        <f t="shared" si="0"/>
        <v>Parking</v>
      </c>
      <c r="H15" s="13"/>
    </row>
    <row r="16" spans="1:8" s="6" customFormat="1" ht="16.5" thickBot="1" x14ac:dyDescent="0.3">
      <c r="A16" s="14"/>
      <c r="B16" s="15"/>
      <c r="C16" s="21"/>
      <c r="D16" s="16"/>
      <c r="E16" s="13"/>
      <c r="F16" s="34" t="s">
        <v>20</v>
      </c>
      <c r="G16" s="35" t="str">
        <f t="shared" si="0"/>
        <v>Parking</v>
      </c>
      <c r="H16" s="13"/>
    </row>
    <row r="17" spans="1:4" ht="24" thickBot="1" x14ac:dyDescent="0.4">
      <c r="A17" s="17" t="s">
        <v>22</v>
      </c>
      <c r="B17" s="18"/>
      <c r="C17" s="18"/>
      <c r="D17" s="19">
        <f>SUM(D6:D16)</f>
        <v>-23.64</v>
      </c>
    </row>
    <row r="18" spans="1:4" ht="15.75" thickBot="1" x14ac:dyDescent="0.3"/>
    <row r="19" spans="1:4" ht="24" thickBot="1" x14ac:dyDescent="0.4">
      <c r="A19" s="27" t="s">
        <v>23</v>
      </c>
      <c r="B19" s="18" t="s">
        <v>24</v>
      </c>
      <c r="C19" s="18"/>
      <c r="D19" s="20">
        <v>-23.64</v>
      </c>
    </row>
    <row r="20" spans="1:4" ht="15.75" thickBot="1" x14ac:dyDescent="0.3"/>
    <row r="21" spans="1:4" ht="24" thickBot="1" x14ac:dyDescent="0.4">
      <c r="A21" s="17" t="s">
        <v>25</v>
      </c>
      <c r="B21" s="18" t="s">
        <v>26</v>
      </c>
      <c r="C21" s="18"/>
      <c r="D21" s="19">
        <f>D17-D19</f>
        <v>0</v>
      </c>
    </row>
  </sheetData>
  <mergeCells count="1">
    <mergeCell ref="A1:B1"/>
  </mergeCells>
  <conditionalFormatting sqref="D21">
    <cfRule type="cellIs" dxfId="20" priority="1" operator="greaterThanOrEqual">
      <formula>0.01</formula>
    </cfRule>
    <cfRule type="cellIs" dxfId="19" priority="2" operator="lessThanOrEqual">
      <formula>-0.01</formula>
    </cfRule>
    <cfRule type="cellIs" dxfId="18" priority="3" operator="between">
      <formula>-0.01</formula>
      <formula>0.01</formula>
    </cfRule>
  </conditionalFormatting>
  <dataValidations count="1">
    <dataValidation type="textLength" operator="lessThanOrEqual" allowBlank="1" showInputMessage="1" showErrorMessage="1" sqref="E4:E1048576" xr:uid="{251728EA-C88F-4CF6-A76E-C3B24F65B355}">
      <formula1>28</formula1>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2C353-5393-4E68-B29D-DBC5DAB85E21}">
  <dimension ref="A1:H21"/>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5" t="s">
        <v>0</v>
      </c>
      <c r="B1" s="45"/>
      <c r="D1" s="22" t="s">
        <v>1</v>
      </c>
    </row>
    <row r="2" spans="1:8" ht="23.25" x14ac:dyDescent="0.35">
      <c r="A2" s="23" t="s">
        <v>2</v>
      </c>
      <c r="B2" s="2" t="s">
        <v>78</v>
      </c>
    </row>
    <row r="3" spans="1:8" ht="15.75" x14ac:dyDescent="0.25">
      <c r="A3" s="24" t="s">
        <v>3</v>
      </c>
      <c r="B3" s="25" t="s">
        <v>36</v>
      </c>
    </row>
    <row r="4" spans="1:8" ht="94.5" x14ac:dyDescent="0.25">
      <c r="A4" s="4" t="s">
        <v>4</v>
      </c>
      <c r="B4" s="4" t="s">
        <v>5</v>
      </c>
      <c r="C4" s="1" t="s">
        <v>6</v>
      </c>
      <c r="D4" s="4" t="s">
        <v>7</v>
      </c>
      <c r="E4" s="4" t="s">
        <v>8</v>
      </c>
      <c r="F4" s="5" t="s">
        <v>9</v>
      </c>
      <c r="G4" s="5" t="s">
        <v>9</v>
      </c>
      <c r="H4" s="26" t="s">
        <v>10</v>
      </c>
    </row>
    <row r="5" spans="1:8" x14ac:dyDescent="0.25">
      <c r="A5" s="3" t="s">
        <v>11</v>
      </c>
      <c r="B5" s="3" t="s">
        <v>12</v>
      </c>
      <c r="C5" s="3" t="s">
        <v>13</v>
      </c>
      <c r="D5" s="3" t="s">
        <v>14</v>
      </c>
      <c r="E5" s="3" t="s">
        <v>15</v>
      </c>
      <c r="F5" s="3" t="s">
        <v>16</v>
      </c>
      <c r="G5" s="3" t="s">
        <v>17</v>
      </c>
      <c r="H5" s="3" t="s">
        <v>18</v>
      </c>
    </row>
    <row r="6" spans="1:8" s="6" customFormat="1" ht="15.75" x14ac:dyDescent="0.25">
      <c r="A6" s="7">
        <v>45853</v>
      </c>
      <c r="B6" s="8" t="s">
        <v>60</v>
      </c>
      <c r="C6" s="21">
        <v>9</v>
      </c>
      <c r="D6" s="9">
        <v>-123.75</v>
      </c>
      <c r="E6" s="10" t="s">
        <v>61</v>
      </c>
      <c r="F6" s="11" t="s">
        <v>20</v>
      </c>
      <c r="G6" s="12" t="str">
        <f>$B$2</f>
        <v>Theatre</v>
      </c>
      <c r="H6" s="10" t="s">
        <v>62</v>
      </c>
    </row>
    <row r="7" spans="1:8" s="6" customFormat="1" ht="15.75" x14ac:dyDescent="0.25">
      <c r="A7" s="7">
        <v>45855</v>
      </c>
      <c r="B7" s="8" t="s">
        <v>63</v>
      </c>
      <c r="C7" s="21" t="s">
        <v>19</v>
      </c>
      <c r="D7" s="9">
        <v>-65.989999999999995</v>
      </c>
      <c r="E7" s="13" t="s">
        <v>64</v>
      </c>
      <c r="F7" s="11" t="s">
        <v>20</v>
      </c>
      <c r="G7" s="12" t="str">
        <f t="shared" ref="G7:G16" si="0">$B$2</f>
        <v>Theatre</v>
      </c>
      <c r="H7" s="13" t="s">
        <v>65</v>
      </c>
    </row>
    <row r="8" spans="1:8" s="6" customFormat="1" ht="15.75" x14ac:dyDescent="0.25">
      <c r="A8" s="7">
        <v>45860</v>
      </c>
      <c r="B8" s="40" t="s">
        <v>66</v>
      </c>
      <c r="C8" s="21" t="s">
        <v>19</v>
      </c>
      <c r="D8" s="9">
        <v>-28.08</v>
      </c>
      <c r="E8" s="13" t="s">
        <v>67</v>
      </c>
      <c r="F8" s="11" t="s">
        <v>20</v>
      </c>
      <c r="G8" s="12" t="str">
        <f t="shared" si="0"/>
        <v>Theatre</v>
      </c>
      <c r="H8" s="13" t="s">
        <v>68</v>
      </c>
    </row>
    <row r="9" spans="1:8" s="6" customFormat="1" ht="15.75" x14ac:dyDescent="0.25">
      <c r="A9" s="7">
        <v>45869</v>
      </c>
      <c r="B9" s="40" t="s">
        <v>66</v>
      </c>
      <c r="C9" s="21" t="s">
        <v>19</v>
      </c>
      <c r="D9" s="9">
        <v>-86.99</v>
      </c>
      <c r="E9" s="13" t="s">
        <v>69</v>
      </c>
      <c r="F9" s="11" t="s">
        <v>20</v>
      </c>
      <c r="G9" s="12" t="str">
        <f t="shared" si="0"/>
        <v>Theatre</v>
      </c>
      <c r="H9" s="13" t="s">
        <v>70</v>
      </c>
    </row>
    <row r="10" spans="1:8" s="6" customFormat="1" ht="15.75" x14ac:dyDescent="0.25">
      <c r="A10" s="7">
        <v>45870</v>
      </c>
      <c r="B10" s="8" t="s">
        <v>71</v>
      </c>
      <c r="C10" s="21">
        <v>9</v>
      </c>
      <c r="D10" s="9">
        <v>-19.989999999999998</v>
      </c>
      <c r="E10" s="13" t="s">
        <v>72</v>
      </c>
      <c r="F10" s="11" t="s">
        <v>20</v>
      </c>
      <c r="G10" s="12" t="str">
        <f t="shared" si="0"/>
        <v>Theatre</v>
      </c>
      <c r="H10" s="13" t="s">
        <v>73</v>
      </c>
    </row>
    <row r="11" spans="1:8" s="6" customFormat="1" ht="15.75" x14ac:dyDescent="0.25">
      <c r="A11" s="7">
        <v>45873</v>
      </c>
      <c r="B11" s="40" t="s">
        <v>66</v>
      </c>
      <c r="C11" s="21" t="s">
        <v>19</v>
      </c>
      <c r="D11" s="9">
        <v>-11.98</v>
      </c>
      <c r="E11" s="13" t="s">
        <v>74</v>
      </c>
      <c r="F11" s="11" t="s">
        <v>20</v>
      </c>
      <c r="G11" s="12" t="str">
        <f t="shared" si="0"/>
        <v>Theatre</v>
      </c>
      <c r="H11" s="13" t="s">
        <v>75</v>
      </c>
    </row>
    <row r="12" spans="1:8" s="6" customFormat="1" ht="15.75" x14ac:dyDescent="0.25">
      <c r="A12" s="7">
        <v>45874</v>
      </c>
      <c r="B12" s="40" t="s">
        <v>66</v>
      </c>
      <c r="C12" s="21" t="s">
        <v>19</v>
      </c>
      <c r="D12" s="9">
        <v>-55.37</v>
      </c>
      <c r="E12" s="13" t="s">
        <v>76</v>
      </c>
      <c r="F12" s="11" t="s">
        <v>20</v>
      </c>
      <c r="G12" s="12" t="str">
        <f t="shared" si="0"/>
        <v>Theatre</v>
      </c>
      <c r="H12" s="2" t="s">
        <v>77</v>
      </c>
    </row>
    <row r="13" spans="1:8" s="6" customFormat="1" ht="15.75" x14ac:dyDescent="0.25">
      <c r="A13" s="7"/>
      <c r="B13" s="8"/>
      <c r="C13" s="21" t="s">
        <v>19</v>
      </c>
      <c r="D13" s="9"/>
      <c r="E13" s="13"/>
      <c r="F13" s="11" t="s">
        <v>20</v>
      </c>
      <c r="G13" s="12" t="str">
        <f t="shared" si="0"/>
        <v>Theatre</v>
      </c>
      <c r="H13" s="2"/>
    </row>
    <row r="14" spans="1:8" s="6" customFormat="1" ht="15.75" x14ac:dyDescent="0.25">
      <c r="A14" s="7"/>
      <c r="B14" s="8"/>
      <c r="C14" s="21" t="s">
        <v>19</v>
      </c>
      <c r="D14" s="9"/>
      <c r="E14" s="13"/>
      <c r="F14" s="11" t="s">
        <v>20</v>
      </c>
      <c r="G14" s="12" t="str">
        <f t="shared" si="0"/>
        <v>Theatre</v>
      </c>
      <c r="H14" s="13"/>
    </row>
    <row r="15" spans="1:8" s="6" customFormat="1" ht="15.75" x14ac:dyDescent="0.25">
      <c r="A15" s="7"/>
      <c r="B15" s="8"/>
      <c r="C15" s="21" t="s">
        <v>19</v>
      </c>
      <c r="D15" s="9"/>
      <c r="E15" s="13"/>
      <c r="F15" s="11" t="s">
        <v>20</v>
      </c>
      <c r="G15" s="12" t="str">
        <f t="shared" si="0"/>
        <v>Theatre</v>
      </c>
      <c r="H15" s="13"/>
    </row>
    <row r="16" spans="1:8" s="6" customFormat="1" ht="16.5" thickBot="1" x14ac:dyDescent="0.3">
      <c r="A16" s="14"/>
      <c r="B16" s="15"/>
      <c r="C16" s="21" t="s">
        <v>19</v>
      </c>
      <c r="D16" s="16"/>
      <c r="E16" s="13"/>
      <c r="F16" s="11" t="s">
        <v>20</v>
      </c>
      <c r="G16" s="12" t="str">
        <f t="shared" si="0"/>
        <v>Theatre</v>
      </c>
      <c r="H16" s="13"/>
    </row>
    <row r="17" spans="1:4" ht="24" thickBot="1" x14ac:dyDescent="0.4">
      <c r="A17" s="17" t="s">
        <v>22</v>
      </c>
      <c r="B17" s="18"/>
      <c r="C17" s="18"/>
      <c r="D17" s="19">
        <f>SUM(D6:D16)</f>
        <v>-392.15000000000003</v>
      </c>
    </row>
    <row r="18" spans="1:4" ht="15.75" thickBot="1" x14ac:dyDescent="0.3"/>
    <row r="19" spans="1:4" ht="24" thickBot="1" x14ac:dyDescent="0.4">
      <c r="A19" s="27" t="s">
        <v>23</v>
      </c>
      <c r="B19" s="18" t="s">
        <v>24</v>
      </c>
      <c r="C19" s="18"/>
      <c r="D19" s="20">
        <v>392.15</v>
      </c>
    </row>
    <row r="20" spans="1:4" ht="15.75" thickBot="1" x14ac:dyDescent="0.3"/>
    <row r="21" spans="1:4" ht="24" thickBot="1" x14ac:dyDescent="0.4">
      <c r="A21" s="17" t="s">
        <v>25</v>
      </c>
      <c r="B21" s="18" t="s">
        <v>26</v>
      </c>
      <c r="C21" s="18"/>
      <c r="D21" s="19">
        <v>0</v>
      </c>
    </row>
  </sheetData>
  <mergeCells count="1">
    <mergeCell ref="A1:B1"/>
  </mergeCells>
  <conditionalFormatting sqref="D21">
    <cfRule type="cellIs" dxfId="17" priority="1" operator="greaterThanOrEqual">
      <formula>0.01</formula>
    </cfRule>
    <cfRule type="cellIs" dxfId="16" priority="2" operator="lessThanOrEqual">
      <formula>-0.01</formula>
    </cfRule>
    <cfRule type="cellIs" dxfId="15" priority="3" operator="between">
      <formula>-0.01</formula>
      <formula>0.01</formula>
    </cfRule>
  </conditionalFormatting>
  <dataValidations count="1">
    <dataValidation type="textLength" operator="lessThanOrEqual" allowBlank="1" showInputMessage="1" showErrorMessage="1" sqref="E4:E1048576" xr:uid="{F64A7EBB-A262-425D-874B-D498EF3D01EF}">
      <formula1>28</formula1>
    </dataValidation>
  </dataValidation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1B712-AC29-4B30-96F3-ECF6388DC601}">
  <dimension ref="A1:H25"/>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5" t="s">
        <v>0</v>
      </c>
      <c r="B1" s="45"/>
      <c r="D1" s="22" t="s">
        <v>1</v>
      </c>
    </row>
    <row r="2" spans="1:8" ht="23.25" x14ac:dyDescent="0.35">
      <c r="A2" s="23" t="s">
        <v>2</v>
      </c>
      <c r="B2" s="2" t="s">
        <v>116</v>
      </c>
    </row>
    <row r="3" spans="1:8" ht="15.75" x14ac:dyDescent="0.25">
      <c r="A3" s="24" t="s">
        <v>3</v>
      </c>
      <c r="B3" s="25" t="s">
        <v>36</v>
      </c>
    </row>
    <row r="4" spans="1:8" ht="94.5" x14ac:dyDescent="0.25">
      <c r="A4" s="4" t="s">
        <v>4</v>
      </c>
      <c r="B4" s="4" t="s">
        <v>5</v>
      </c>
      <c r="C4" s="1" t="s">
        <v>6</v>
      </c>
      <c r="D4" s="4" t="s">
        <v>7</v>
      </c>
      <c r="E4" s="4" t="s">
        <v>8</v>
      </c>
      <c r="F4" s="5" t="s">
        <v>9</v>
      </c>
      <c r="G4" s="5" t="s">
        <v>9</v>
      </c>
      <c r="H4" s="26" t="s">
        <v>10</v>
      </c>
    </row>
    <row r="5" spans="1:8" x14ac:dyDescent="0.25">
      <c r="A5" s="3" t="s">
        <v>11</v>
      </c>
      <c r="B5" s="3" t="s">
        <v>12</v>
      </c>
      <c r="C5" s="3" t="s">
        <v>13</v>
      </c>
      <c r="D5" s="3" t="s">
        <v>14</v>
      </c>
      <c r="E5" s="3" t="s">
        <v>15</v>
      </c>
      <c r="F5" s="3" t="s">
        <v>16</v>
      </c>
      <c r="G5" s="3" t="s">
        <v>17</v>
      </c>
      <c r="H5" s="3" t="s">
        <v>18</v>
      </c>
    </row>
    <row r="6" spans="1:8" s="6" customFormat="1" ht="15.75" x14ac:dyDescent="0.25">
      <c r="A6" s="7">
        <v>45849</v>
      </c>
      <c r="B6" s="40" t="s">
        <v>106</v>
      </c>
      <c r="C6" s="21">
        <v>9</v>
      </c>
      <c r="D6" s="46">
        <v>-43.26</v>
      </c>
      <c r="E6" s="13" t="s">
        <v>107</v>
      </c>
      <c r="F6" s="11" t="s">
        <v>20</v>
      </c>
      <c r="G6" s="12" t="str">
        <f>$B$2</f>
        <v>Theatre 2</v>
      </c>
      <c r="H6" s="13" t="s">
        <v>108</v>
      </c>
    </row>
    <row r="7" spans="1:8" s="6" customFormat="1" ht="15.75" x14ac:dyDescent="0.25">
      <c r="A7" s="7">
        <v>45853</v>
      </c>
      <c r="B7" s="40" t="s">
        <v>60</v>
      </c>
      <c r="C7" s="21" t="s">
        <v>27</v>
      </c>
      <c r="D7" s="46">
        <v>-5.5</v>
      </c>
      <c r="E7" s="13" t="s">
        <v>109</v>
      </c>
      <c r="F7" s="11" t="s">
        <v>20</v>
      </c>
      <c r="G7" s="12" t="str">
        <f t="shared" ref="G7:G20" si="0">$B$2</f>
        <v>Theatre 2</v>
      </c>
      <c r="H7" s="13" t="s">
        <v>110</v>
      </c>
    </row>
    <row r="8" spans="1:8" s="6" customFormat="1" ht="15.75" x14ac:dyDescent="0.25">
      <c r="A8" s="7">
        <v>45859</v>
      </c>
      <c r="B8" s="40" t="s">
        <v>106</v>
      </c>
      <c r="C8" s="21">
        <v>9</v>
      </c>
      <c r="D8" s="46">
        <v>-106</v>
      </c>
      <c r="E8" s="13" t="s">
        <v>107</v>
      </c>
      <c r="F8" s="11" t="s">
        <v>20</v>
      </c>
      <c r="G8" s="12" t="str">
        <f t="shared" si="0"/>
        <v>Theatre 2</v>
      </c>
      <c r="H8" s="13" t="s">
        <v>108</v>
      </c>
    </row>
    <row r="9" spans="1:8" s="6" customFormat="1" ht="15.75" x14ac:dyDescent="0.25">
      <c r="A9" s="7">
        <v>45868</v>
      </c>
      <c r="B9" s="40" t="s">
        <v>106</v>
      </c>
      <c r="C9" s="21">
        <v>9</v>
      </c>
      <c r="D9" s="46">
        <v>-113</v>
      </c>
      <c r="E9" s="13" t="s">
        <v>107</v>
      </c>
      <c r="F9" s="11" t="s">
        <v>20</v>
      </c>
      <c r="G9" s="12" t="str">
        <f t="shared" si="0"/>
        <v>Theatre 2</v>
      </c>
      <c r="H9" s="13" t="s">
        <v>108</v>
      </c>
    </row>
    <row r="10" spans="1:8" s="6" customFormat="1" ht="15.75" x14ac:dyDescent="0.25">
      <c r="A10" s="7">
        <v>45871</v>
      </c>
      <c r="B10" s="40" t="s">
        <v>111</v>
      </c>
      <c r="C10" s="21" t="s">
        <v>19</v>
      </c>
      <c r="D10" s="46">
        <v>-9.99</v>
      </c>
      <c r="E10" s="13" t="s">
        <v>112</v>
      </c>
      <c r="F10" s="11" t="s">
        <v>20</v>
      </c>
      <c r="G10" s="12" t="str">
        <f t="shared" si="0"/>
        <v>Theatre 2</v>
      </c>
      <c r="H10" s="13" t="s">
        <v>113</v>
      </c>
    </row>
    <row r="11" spans="1:8" s="6" customFormat="1" ht="15.75" x14ac:dyDescent="0.25">
      <c r="A11" s="7">
        <v>45872</v>
      </c>
      <c r="B11" s="40" t="s">
        <v>66</v>
      </c>
      <c r="C11" s="21" t="s">
        <v>19</v>
      </c>
      <c r="D11" s="9">
        <v>-26.75</v>
      </c>
      <c r="E11" s="13" t="s">
        <v>114</v>
      </c>
      <c r="F11" s="11" t="s">
        <v>20</v>
      </c>
      <c r="G11" s="12" t="str">
        <f t="shared" si="0"/>
        <v>Theatre 2</v>
      </c>
      <c r="H11" s="13" t="s">
        <v>115</v>
      </c>
    </row>
    <row r="12" spans="1:8" s="6" customFormat="1" ht="15.75" x14ac:dyDescent="0.25">
      <c r="A12" s="7"/>
      <c r="B12" s="40"/>
      <c r="C12" s="21"/>
      <c r="D12" s="9"/>
      <c r="E12" s="13"/>
      <c r="F12" s="11" t="s">
        <v>20</v>
      </c>
      <c r="G12" s="12" t="str">
        <f t="shared" si="0"/>
        <v>Theatre 2</v>
      </c>
      <c r="H12" s="13"/>
    </row>
    <row r="13" spans="1:8" s="6" customFormat="1" ht="15.75" x14ac:dyDescent="0.25">
      <c r="A13" s="7"/>
      <c r="B13" s="40"/>
      <c r="C13" s="21"/>
      <c r="D13" s="9"/>
      <c r="E13" s="13"/>
      <c r="F13" s="11" t="s">
        <v>20</v>
      </c>
      <c r="G13" s="12" t="str">
        <f t="shared" si="0"/>
        <v>Theatre 2</v>
      </c>
      <c r="H13" s="13"/>
    </row>
    <row r="14" spans="1:8" s="6" customFormat="1" ht="15.75" x14ac:dyDescent="0.25">
      <c r="A14" s="7"/>
      <c r="B14" s="40"/>
      <c r="C14" s="21"/>
      <c r="D14" s="9"/>
      <c r="E14" s="13"/>
      <c r="F14" s="11" t="s">
        <v>20</v>
      </c>
      <c r="G14" s="12" t="str">
        <f t="shared" si="0"/>
        <v>Theatre 2</v>
      </c>
      <c r="H14" s="13"/>
    </row>
    <row r="15" spans="1:8" s="6" customFormat="1" ht="15.75" x14ac:dyDescent="0.25">
      <c r="A15" s="7"/>
      <c r="B15" s="40"/>
      <c r="C15" s="21"/>
      <c r="D15" s="9"/>
      <c r="E15" s="13"/>
      <c r="F15" s="11" t="s">
        <v>20</v>
      </c>
      <c r="G15" s="12" t="str">
        <f t="shared" si="0"/>
        <v>Theatre 2</v>
      </c>
      <c r="H15" s="13"/>
    </row>
    <row r="16" spans="1:8" s="6" customFormat="1" ht="15.75" x14ac:dyDescent="0.25">
      <c r="A16" s="7"/>
      <c r="B16" s="40"/>
      <c r="C16" s="21"/>
      <c r="D16" s="9"/>
      <c r="E16" s="13"/>
      <c r="F16" s="11" t="s">
        <v>20</v>
      </c>
      <c r="G16" s="12" t="str">
        <f t="shared" si="0"/>
        <v>Theatre 2</v>
      </c>
      <c r="H16" s="13"/>
    </row>
    <row r="17" spans="1:8" s="6" customFormat="1" ht="15.75" x14ac:dyDescent="0.25">
      <c r="A17" s="7"/>
      <c r="B17" s="40"/>
      <c r="C17" s="21"/>
      <c r="D17" s="9"/>
      <c r="E17" s="13"/>
      <c r="F17" s="11" t="s">
        <v>20</v>
      </c>
      <c r="G17" s="12" t="str">
        <f t="shared" si="0"/>
        <v>Theatre 2</v>
      </c>
      <c r="H17" s="13"/>
    </row>
    <row r="18" spans="1:8" s="6" customFormat="1" ht="15.75" x14ac:dyDescent="0.25">
      <c r="A18" s="7"/>
      <c r="B18" s="40"/>
      <c r="C18" s="21"/>
      <c r="D18" s="9"/>
      <c r="E18" s="13"/>
      <c r="F18" s="11" t="s">
        <v>20</v>
      </c>
      <c r="G18" s="12" t="str">
        <f t="shared" si="0"/>
        <v>Theatre 2</v>
      </c>
      <c r="H18" s="13"/>
    </row>
    <row r="19" spans="1:8" s="6" customFormat="1" ht="15.75" x14ac:dyDescent="0.25">
      <c r="A19" s="7"/>
      <c r="B19" s="40"/>
      <c r="C19" s="21"/>
      <c r="D19" s="9"/>
      <c r="E19" s="13"/>
      <c r="F19" s="11" t="s">
        <v>20</v>
      </c>
      <c r="G19" s="12" t="str">
        <f t="shared" si="0"/>
        <v>Theatre 2</v>
      </c>
      <c r="H19" s="13"/>
    </row>
    <row r="20" spans="1:8" s="6" customFormat="1" ht="16.5" thickBot="1" x14ac:dyDescent="0.3">
      <c r="A20" s="7"/>
      <c r="B20" s="40"/>
      <c r="C20" s="21"/>
      <c r="D20" s="9"/>
      <c r="E20" s="13"/>
      <c r="F20" s="11" t="s">
        <v>20</v>
      </c>
      <c r="G20" s="12" t="str">
        <f t="shared" si="0"/>
        <v>Theatre 2</v>
      </c>
      <c r="H20" s="13"/>
    </row>
    <row r="21" spans="1:8" ht="24" thickBot="1" x14ac:dyDescent="0.4">
      <c r="A21" s="17" t="s">
        <v>22</v>
      </c>
      <c r="B21" s="18"/>
      <c r="C21" s="18"/>
      <c r="D21" s="19">
        <f>SUM(D6:D20)</f>
        <v>-304.5</v>
      </c>
    </row>
    <row r="22" spans="1:8" ht="15.75" thickBot="1" x14ac:dyDescent="0.3"/>
    <row r="23" spans="1:8" ht="24" thickBot="1" x14ac:dyDescent="0.4">
      <c r="A23" s="27" t="s">
        <v>23</v>
      </c>
      <c r="B23" s="18" t="s">
        <v>24</v>
      </c>
      <c r="C23" s="18"/>
      <c r="D23" s="20">
        <v>-304.5</v>
      </c>
    </row>
    <row r="24" spans="1:8" ht="15.75" thickBot="1" x14ac:dyDescent="0.3"/>
    <row r="25" spans="1:8" ht="24" thickBot="1" x14ac:dyDescent="0.4">
      <c r="A25" s="17" t="s">
        <v>25</v>
      </c>
      <c r="B25" s="18" t="s">
        <v>26</v>
      </c>
      <c r="C25" s="18"/>
      <c r="D25" s="19">
        <f>D21-D23</f>
        <v>0</v>
      </c>
    </row>
  </sheetData>
  <mergeCells count="1">
    <mergeCell ref="A1:B1"/>
  </mergeCells>
  <conditionalFormatting sqref="D25">
    <cfRule type="cellIs" dxfId="11" priority="1" operator="greaterThanOrEqual">
      <formula>0.01</formula>
    </cfRule>
    <cfRule type="cellIs" dxfId="10" priority="2" operator="lessThanOrEqual">
      <formula>-0.01</formula>
    </cfRule>
    <cfRule type="cellIs" dxfId="9" priority="3" operator="between">
      <formula>-0.01</formula>
      <formula>0.01</formula>
    </cfRule>
  </conditionalFormatting>
  <dataValidations count="1">
    <dataValidation type="textLength" operator="lessThanOrEqual" allowBlank="1" showInputMessage="1" showErrorMessage="1" sqref="E4:E1048576" xr:uid="{C0BBF4C7-2D87-4C60-8B4F-5FD15A1AC04F}">
      <formula1>28</formula1>
    </dataValidation>
  </dataValidation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24BAF-7F10-448C-BDFE-02A7DCAD64BF}">
  <dimension ref="A1:H13"/>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5.85546875" bestFit="1"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5" t="s">
        <v>0</v>
      </c>
      <c r="B1" s="45"/>
      <c r="D1" s="22" t="s">
        <v>1</v>
      </c>
    </row>
    <row r="2" spans="1:8" ht="23.25" x14ac:dyDescent="0.35">
      <c r="A2" s="23" t="s">
        <v>2</v>
      </c>
      <c r="B2" s="43" t="s">
        <v>91</v>
      </c>
    </row>
    <row r="3" spans="1:8" ht="15.75" x14ac:dyDescent="0.25">
      <c r="A3" s="24" t="s">
        <v>3</v>
      </c>
      <c r="B3" s="25" t="s">
        <v>36</v>
      </c>
    </row>
    <row r="4" spans="1:8" ht="94.5" x14ac:dyDescent="0.25">
      <c r="A4" s="4" t="s">
        <v>4</v>
      </c>
      <c r="B4" s="4" t="s">
        <v>5</v>
      </c>
      <c r="C4" s="1" t="s">
        <v>6</v>
      </c>
      <c r="D4" s="4" t="s">
        <v>7</v>
      </c>
      <c r="E4" s="4" t="s">
        <v>8</v>
      </c>
      <c r="F4" s="5" t="s">
        <v>9</v>
      </c>
      <c r="G4" s="5" t="s">
        <v>9</v>
      </c>
      <c r="H4" s="26" t="s">
        <v>10</v>
      </c>
    </row>
    <row r="5" spans="1:8" x14ac:dyDescent="0.25">
      <c r="A5" s="3" t="s">
        <v>11</v>
      </c>
      <c r="B5" s="3" t="s">
        <v>12</v>
      </c>
      <c r="C5" s="3" t="s">
        <v>13</v>
      </c>
      <c r="D5" s="3" t="s">
        <v>14</v>
      </c>
      <c r="E5" s="3" t="s">
        <v>15</v>
      </c>
      <c r="F5" s="3" t="s">
        <v>16</v>
      </c>
      <c r="G5" s="3" t="s">
        <v>17</v>
      </c>
      <c r="H5" s="3" t="s">
        <v>18</v>
      </c>
    </row>
    <row r="6" spans="1:8" s="6" customFormat="1" ht="15.75" x14ac:dyDescent="0.25">
      <c r="A6" s="7"/>
      <c r="B6" s="38"/>
      <c r="C6" s="21"/>
      <c r="D6" s="9"/>
      <c r="E6" s="10" t="s">
        <v>80</v>
      </c>
      <c r="F6" s="11"/>
      <c r="G6" s="12"/>
      <c r="H6" s="10"/>
    </row>
    <row r="7" spans="1:8" s="6" customFormat="1" ht="15.75" x14ac:dyDescent="0.25">
      <c r="A7" s="7">
        <v>45869</v>
      </c>
      <c r="B7" s="30" t="s">
        <v>88</v>
      </c>
      <c r="C7" s="21">
        <v>9</v>
      </c>
      <c r="D7" s="9">
        <v>-49</v>
      </c>
      <c r="E7" s="13" t="s">
        <v>89</v>
      </c>
      <c r="F7" s="11" t="s">
        <v>20</v>
      </c>
      <c r="G7" s="12" t="str">
        <f t="shared" ref="G7" si="0">$B$2</f>
        <v>Transformation</v>
      </c>
      <c r="H7" s="13" t="s">
        <v>90</v>
      </c>
    </row>
    <row r="8" spans="1:8" s="6" customFormat="1" ht="16.5" thickBot="1" x14ac:dyDescent="0.3">
      <c r="A8" s="14"/>
      <c r="B8" s="42"/>
      <c r="C8" s="21"/>
      <c r="D8" s="16"/>
      <c r="E8" s="13"/>
      <c r="F8" s="11"/>
      <c r="G8" s="12"/>
      <c r="H8" s="13"/>
    </row>
    <row r="9" spans="1:8" ht="24" thickBot="1" x14ac:dyDescent="0.4">
      <c r="A9" s="17" t="s">
        <v>22</v>
      </c>
      <c r="B9" s="18"/>
      <c r="C9" s="18"/>
      <c r="D9" s="19">
        <f>SUM(D6:D8)</f>
        <v>-49</v>
      </c>
    </row>
    <row r="10" spans="1:8" ht="15.75" thickBot="1" x14ac:dyDescent="0.3"/>
    <row r="11" spans="1:8" ht="24" thickBot="1" x14ac:dyDescent="0.4">
      <c r="A11" s="27" t="s">
        <v>23</v>
      </c>
      <c r="B11" s="18" t="s">
        <v>24</v>
      </c>
      <c r="C11" s="18"/>
      <c r="D11" s="20">
        <v>-49</v>
      </c>
    </row>
    <row r="12" spans="1:8" ht="15.75" thickBot="1" x14ac:dyDescent="0.3"/>
    <row r="13" spans="1:8" ht="24" thickBot="1" x14ac:dyDescent="0.4">
      <c r="A13" s="17" t="s">
        <v>25</v>
      </c>
      <c r="B13" s="18" t="s">
        <v>26</v>
      </c>
      <c r="C13" s="18"/>
      <c r="D13" s="19">
        <f>D9-D11</f>
        <v>0</v>
      </c>
    </row>
  </sheetData>
  <mergeCells count="1">
    <mergeCell ref="A1:B1"/>
  </mergeCells>
  <conditionalFormatting sqref="D13">
    <cfRule type="cellIs" dxfId="14" priority="1" operator="greaterThanOrEqual">
      <formula>0.01</formula>
    </cfRule>
    <cfRule type="cellIs" dxfId="13" priority="2" operator="lessThanOrEqual">
      <formula>-0.01</formula>
    </cfRule>
    <cfRule type="cellIs" dxfId="12" priority="3" operator="between">
      <formula>-0.01</formula>
      <formula>0.01</formula>
    </cfRule>
  </conditionalFormatting>
  <dataValidations count="1">
    <dataValidation type="textLength" operator="lessThanOrEqual" allowBlank="1" showInputMessage="1" showErrorMessage="1" sqref="E4:E1048576" xr:uid="{7C43BBE3-D0FD-4C25-B823-4D74723551D5}">
      <formula1>28</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8FE37-9A37-47AB-A3F5-B539D3308258}">
  <dimension ref="A1:H21"/>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31.4257812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5" t="s">
        <v>0</v>
      </c>
      <c r="B1" s="45"/>
      <c r="D1" s="22" t="s">
        <v>1</v>
      </c>
    </row>
    <row r="2" spans="1:8" ht="23.25" x14ac:dyDescent="0.35">
      <c r="A2" s="23" t="s">
        <v>2</v>
      </c>
      <c r="B2" s="2" t="s">
        <v>35</v>
      </c>
    </row>
    <row r="3" spans="1:8" ht="15.75" x14ac:dyDescent="0.25">
      <c r="A3" s="24" t="s">
        <v>3</v>
      </c>
      <c r="B3" s="25" t="s">
        <v>28</v>
      </c>
    </row>
    <row r="4" spans="1:8" ht="94.5" x14ac:dyDescent="0.25">
      <c r="A4" s="4" t="s">
        <v>4</v>
      </c>
      <c r="B4" s="4" t="s">
        <v>5</v>
      </c>
      <c r="C4" s="1" t="s">
        <v>6</v>
      </c>
      <c r="D4" s="4" t="s">
        <v>7</v>
      </c>
      <c r="E4" s="4" t="s">
        <v>8</v>
      </c>
      <c r="F4" s="5" t="s">
        <v>9</v>
      </c>
      <c r="G4" s="5" t="s">
        <v>9</v>
      </c>
      <c r="H4" s="26" t="s">
        <v>10</v>
      </c>
    </row>
    <row r="5" spans="1:8" x14ac:dyDescent="0.25">
      <c r="A5" s="3" t="s">
        <v>11</v>
      </c>
      <c r="B5" s="3" t="s">
        <v>12</v>
      </c>
      <c r="C5" s="3" t="s">
        <v>13</v>
      </c>
      <c r="D5" s="3" t="s">
        <v>14</v>
      </c>
      <c r="E5" s="3" t="s">
        <v>15</v>
      </c>
      <c r="F5" s="3" t="s">
        <v>16</v>
      </c>
      <c r="G5" s="3" t="s">
        <v>17</v>
      </c>
      <c r="H5" s="3" t="s">
        <v>18</v>
      </c>
    </row>
    <row r="6" spans="1:8" s="6" customFormat="1" ht="15.75" x14ac:dyDescent="0.25">
      <c r="A6" s="29">
        <v>45853</v>
      </c>
      <c r="B6" s="30" t="s">
        <v>21</v>
      </c>
      <c r="C6" s="21" t="s">
        <v>19</v>
      </c>
      <c r="D6" s="9">
        <v>-3.79</v>
      </c>
      <c r="E6" s="13" t="s">
        <v>29</v>
      </c>
      <c r="F6" s="11" t="s">
        <v>20</v>
      </c>
      <c r="G6" s="12" t="str">
        <f>$B$2</f>
        <v>Facilities</v>
      </c>
      <c r="H6" s="10"/>
    </row>
    <row r="7" spans="1:8" s="6" customFormat="1" ht="15.75" x14ac:dyDescent="0.25">
      <c r="A7" s="29">
        <v>45862</v>
      </c>
      <c r="B7" s="28" t="s">
        <v>34</v>
      </c>
      <c r="C7" s="21" t="s">
        <v>19</v>
      </c>
      <c r="D7" s="9">
        <v>-199.2</v>
      </c>
      <c r="E7" s="13" t="s">
        <v>31</v>
      </c>
      <c r="F7" s="11" t="s">
        <v>20</v>
      </c>
      <c r="G7" s="12" t="str">
        <f t="shared" ref="G7:G16" si="0">$B$2</f>
        <v>Facilities</v>
      </c>
      <c r="H7" s="13"/>
    </row>
    <row r="8" spans="1:8" s="6" customFormat="1" ht="15.75" x14ac:dyDescent="0.25">
      <c r="A8" s="29">
        <v>45868</v>
      </c>
      <c r="B8" s="28" t="s">
        <v>34</v>
      </c>
      <c r="C8" s="21" t="s">
        <v>27</v>
      </c>
      <c r="D8" s="9">
        <v>-58</v>
      </c>
      <c r="E8" s="13" t="s">
        <v>30</v>
      </c>
      <c r="F8" s="11" t="s">
        <v>20</v>
      </c>
      <c r="G8" s="12" t="str">
        <f t="shared" si="0"/>
        <v>Facilities</v>
      </c>
      <c r="H8" s="10"/>
    </row>
    <row r="9" spans="1:8" s="6" customFormat="1" ht="15.75" x14ac:dyDescent="0.25">
      <c r="A9" s="29">
        <v>45873</v>
      </c>
      <c r="B9" s="30" t="s">
        <v>21</v>
      </c>
      <c r="C9" s="21" t="s">
        <v>19</v>
      </c>
      <c r="D9" s="9">
        <v>-29.38</v>
      </c>
      <c r="E9" s="13" t="s">
        <v>32</v>
      </c>
      <c r="F9" s="11" t="s">
        <v>20</v>
      </c>
      <c r="G9" s="12" t="str">
        <f t="shared" si="0"/>
        <v>Facilities</v>
      </c>
      <c r="H9" s="13"/>
    </row>
    <row r="10" spans="1:8" s="6" customFormat="1" ht="15.75" x14ac:dyDescent="0.25">
      <c r="A10" s="29">
        <v>45875</v>
      </c>
      <c r="B10" s="30" t="s">
        <v>21</v>
      </c>
      <c r="C10" s="21" t="s">
        <v>19</v>
      </c>
      <c r="D10" s="9">
        <v>-12.98</v>
      </c>
      <c r="E10" s="13" t="s">
        <v>33</v>
      </c>
      <c r="F10" s="11" t="s">
        <v>20</v>
      </c>
      <c r="G10" s="12" t="str">
        <f t="shared" si="0"/>
        <v>Facilities</v>
      </c>
      <c r="H10" s="13"/>
    </row>
    <row r="11" spans="1:8" s="6" customFormat="1" ht="15.75" x14ac:dyDescent="0.25">
      <c r="A11" s="29"/>
      <c r="B11" s="31"/>
      <c r="C11" s="21"/>
      <c r="D11" s="9"/>
      <c r="E11" s="13"/>
      <c r="F11" s="11" t="s">
        <v>20</v>
      </c>
      <c r="G11" s="12" t="str">
        <f t="shared" si="0"/>
        <v>Facilities</v>
      </c>
      <c r="H11" s="13"/>
    </row>
    <row r="12" spans="1:8" s="6" customFormat="1" ht="15.75" x14ac:dyDescent="0.25">
      <c r="A12" s="29"/>
      <c r="B12" s="31"/>
      <c r="C12" s="21"/>
      <c r="D12" s="9"/>
      <c r="E12" s="13"/>
      <c r="F12" s="11" t="s">
        <v>20</v>
      </c>
      <c r="G12" s="12" t="str">
        <f t="shared" si="0"/>
        <v>Facilities</v>
      </c>
      <c r="H12" s="2"/>
    </row>
    <row r="13" spans="1:8" s="6" customFormat="1" ht="15.75" x14ac:dyDescent="0.25">
      <c r="A13" s="29"/>
      <c r="B13" s="31"/>
      <c r="C13" s="21"/>
      <c r="D13" s="9"/>
      <c r="E13" s="13"/>
      <c r="F13" s="11" t="s">
        <v>20</v>
      </c>
      <c r="G13" s="12" t="str">
        <f t="shared" si="0"/>
        <v>Facilities</v>
      </c>
      <c r="H13" s="2"/>
    </row>
    <row r="14" spans="1:8" s="6" customFormat="1" ht="15.75" x14ac:dyDescent="0.25">
      <c r="A14" s="29"/>
      <c r="B14" s="31"/>
      <c r="C14" s="21"/>
      <c r="D14" s="9"/>
      <c r="E14" s="13"/>
      <c r="F14" s="11" t="s">
        <v>20</v>
      </c>
      <c r="G14" s="12" t="str">
        <f t="shared" si="0"/>
        <v>Facilities</v>
      </c>
      <c r="H14" s="13"/>
    </row>
    <row r="15" spans="1:8" s="6" customFormat="1" ht="15.75" x14ac:dyDescent="0.25">
      <c r="A15" s="7"/>
      <c r="B15" s="8"/>
      <c r="C15" s="21"/>
      <c r="D15" s="9"/>
      <c r="E15" s="13"/>
      <c r="F15" s="11" t="s">
        <v>20</v>
      </c>
      <c r="G15" s="12" t="str">
        <f t="shared" si="0"/>
        <v>Facilities</v>
      </c>
      <c r="H15" s="13"/>
    </row>
    <row r="16" spans="1:8" s="6" customFormat="1" ht="16.5" thickBot="1" x14ac:dyDescent="0.3">
      <c r="A16" s="14"/>
      <c r="B16" s="15"/>
      <c r="C16" s="21"/>
      <c r="D16" s="16"/>
      <c r="E16" s="13"/>
      <c r="F16" s="11" t="s">
        <v>20</v>
      </c>
      <c r="G16" s="12" t="str">
        <f t="shared" si="0"/>
        <v>Facilities</v>
      </c>
      <c r="H16" s="13"/>
    </row>
    <row r="17" spans="1:4" ht="24" thickBot="1" x14ac:dyDescent="0.4">
      <c r="A17" s="17" t="s">
        <v>22</v>
      </c>
      <c r="B17" s="18"/>
      <c r="C17" s="18"/>
      <c r="D17" s="19">
        <f>SUM(D6:D16)</f>
        <v>-303.35000000000002</v>
      </c>
    </row>
    <row r="18" spans="1:4" ht="15.75" thickBot="1" x14ac:dyDescent="0.3"/>
    <row r="19" spans="1:4" ht="24" thickBot="1" x14ac:dyDescent="0.4">
      <c r="A19" s="27" t="s">
        <v>23</v>
      </c>
      <c r="B19" s="18" t="s">
        <v>24</v>
      </c>
      <c r="C19" s="18"/>
      <c r="D19" s="20">
        <v>-303.35000000000002</v>
      </c>
    </row>
    <row r="20" spans="1:4" ht="15.75" thickBot="1" x14ac:dyDescent="0.3"/>
    <row r="21" spans="1:4" ht="24" thickBot="1" x14ac:dyDescent="0.4">
      <c r="A21" s="17" t="s">
        <v>25</v>
      </c>
      <c r="B21" s="18" t="s">
        <v>26</v>
      </c>
      <c r="C21" s="18"/>
      <c r="D21" s="19">
        <f>D17-D19</f>
        <v>0</v>
      </c>
    </row>
  </sheetData>
  <mergeCells count="1">
    <mergeCell ref="A1:B1"/>
  </mergeCells>
  <conditionalFormatting sqref="D21">
    <cfRule type="cellIs" dxfId="38" priority="1" operator="greaterThanOrEqual">
      <formula>0.01</formula>
    </cfRule>
    <cfRule type="cellIs" dxfId="37" priority="2" operator="lessThanOrEqual">
      <formula>-0.01</formula>
    </cfRule>
    <cfRule type="cellIs" dxfId="36" priority="3" operator="between">
      <formula>-0.01</formula>
      <formula>0.01</formula>
    </cfRule>
  </conditionalFormatting>
  <dataValidations count="2">
    <dataValidation type="textLength" operator="lessThanOrEqual" allowBlank="1" showInputMessage="1" showErrorMessage="1" sqref="E4:E1048576" xr:uid="{712287E7-F6ED-49D9-978F-8AE6916133AA}">
      <formula1>28</formula1>
    </dataValidation>
    <dataValidation type="list" allowBlank="1" showInputMessage="1" showErrorMessage="1" promptTitle="VAT code" prompt="Please select appropriate vat code from dropdown (see VAT codes worksheet for descriptions)" sqref="C6:C16" xr:uid="{1CDF8C21-2687-4C60-9CFC-4B481B22251B}">
      <formula1>#REF!</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5253C-E56B-454E-BCE3-DC42786B87F6}">
  <dimension ref="A1:H21"/>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31.42578125" bestFit="1" customWidth="1"/>
    <col min="6" max="6" width="20.85546875" customWidth="1"/>
    <col min="7" max="7" width="20.5703125" bestFit="1" customWidth="1"/>
    <col min="8" max="8" width="57.42578125" customWidth="1"/>
    <col min="9" max="9" width="12" bestFit="1" customWidth="1"/>
    <col min="10" max="10" width="11.5703125" bestFit="1" customWidth="1"/>
    <col min="11" max="11" width="18" bestFit="1" customWidth="1"/>
    <col min="12" max="16" width="12.140625" bestFit="1" customWidth="1"/>
    <col min="17" max="17" width="19.42578125" bestFit="1" customWidth="1"/>
  </cols>
  <sheetData>
    <row r="1" spans="1:8" ht="23.25" x14ac:dyDescent="0.35">
      <c r="A1" s="45" t="s">
        <v>0</v>
      </c>
      <c r="B1" s="45"/>
      <c r="D1" s="22" t="s">
        <v>1</v>
      </c>
    </row>
    <row r="2" spans="1:8" ht="23.25" x14ac:dyDescent="0.35">
      <c r="A2" s="23" t="s">
        <v>2</v>
      </c>
      <c r="B2" s="2" t="s">
        <v>103</v>
      </c>
    </row>
    <row r="3" spans="1:8" ht="15.75" x14ac:dyDescent="0.25">
      <c r="A3" s="24" t="s">
        <v>3</v>
      </c>
      <c r="B3" s="25" t="s">
        <v>28</v>
      </c>
    </row>
    <row r="4" spans="1:8" ht="94.5" x14ac:dyDescent="0.25">
      <c r="A4" s="4" t="s">
        <v>4</v>
      </c>
      <c r="B4" s="4" t="s">
        <v>5</v>
      </c>
      <c r="C4" s="1" t="s">
        <v>6</v>
      </c>
      <c r="D4" s="4" t="s">
        <v>7</v>
      </c>
      <c r="E4" s="4" t="s">
        <v>8</v>
      </c>
      <c r="F4" s="5" t="s">
        <v>9</v>
      </c>
      <c r="G4" s="5" t="s">
        <v>9</v>
      </c>
      <c r="H4" s="26" t="s">
        <v>10</v>
      </c>
    </row>
    <row r="5" spans="1:8" x14ac:dyDescent="0.25">
      <c r="A5" s="3" t="s">
        <v>11</v>
      </c>
      <c r="B5" s="3" t="s">
        <v>12</v>
      </c>
      <c r="C5" s="3" t="s">
        <v>13</v>
      </c>
      <c r="D5" s="3" t="s">
        <v>14</v>
      </c>
      <c r="E5" s="3" t="s">
        <v>15</v>
      </c>
      <c r="F5" s="3" t="s">
        <v>16</v>
      </c>
      <c r="G5" s="3" t="s">
        <v>17</v>
      </c>
      <c r="H5" s="3" t="s">
        <v>18</v>
      </c>
    </row>
    <row r="6" spans="1:8" s="6" customFormat="1" ht="15.75" x14ac:dyDescent="0.25">
      <c r="A6" s="29" t="s">
        <v>92</v>
      </c>
      <c r="B6" s="30" t="s">
        <v>21</v>
      </c>
      <c r="C6" s="21" t="s">
        <v>19</v>
      </c>
      <c r="D6" s="9">
        <v>-114.68</v>
      </c>
      <c r="E6" s="10" t="s">
        <v>93</v>
      </c>
      <c r="F6" s="11" t="s">
        <v>20</v>
      </c>
      <c r="G6" s="12" t="str">
        <f>$B$2</f>
        <v>Facilities 2</v>
      </c>
      <c r="H6" s="10" t="s">
        <v>94</v>
      </c>
    </row>
    <row r="7" spans="1:8" s="6" customFormat="1" ht="15.75" x14ac:dyDescent="0.25">
      <c r="A7" s="29" t="s">
        <v>95</v>
      </c>
      <c r="B7" s="28" t="s">
        <v>96</v>
      </c>
      <c r="C7" s="21">
        <v>9</v>
      </c>
      <c r="D7" s="9">
        <v>-99.07</v>
      </c>
      <c r="E7" s="10" t="s">
        <v>97</v>
      </c>
      <c r="F7" s="11"/>
      <c r="G7" s="12"/>
      <c r="H7" s="13" t="s">
        <v>98</v>
      </c>
    </row>
    <row r="8" spans="1:8" s="6" customFormat="1" ht="15.75" x14ac:dyDescent="0.25">
      <c r="A8" s="29" t="s">
        <v>99</v>
      </c>
      <c r="B8" s="28" t="s">
        <v>21</v>
      </c>
      <c r="C8" s="21" t="s">
        <v>19</v>
      </c>
      <c r="D8" s="9">
        <v>-43.98</v>
      </c>
      <c r="E8" s="13" t="s">
        <v>93</v>
      </c>
      <c r="F8" s="11" t="s">
        <v>20</v>
      </c>
      <c r="G8" s="12" t="str">
        <f t="shared" ref="G8:G16" si="0">$B$2</f>
        <v>Facilities 2</v>
      </c>
      <c r="H8" s="10" t="s">
        <v>100</v>
      </c>
    </row>
    <row r="9" spans="1:8" s="6" customFormat="1" ht="15.75" x14ac:dyDescent="0.25">
      <c r="A9" s="29" t="s">
        <v>101</v>
      </c>
      <c r="B9" s="31" t="s">
        <v>21</v>
      </c>
      <c r="C9" s="21" t="s">
        <v>19</v>
      </c>
      <c r="D9" s="9">
        <v>-39.979999999999997</v>
      </c>
      <c r="E9" s="13" t="s">
        <v>93</v>
      </c>
      <c r="F9" s="11" t="s">
        <v>20</v>
      </c>
      <c r="G9" s="12" t="str">
        <f t="shared" si="0"/>
        <v>Facilities 2</v>
      </c>
      <c r="H9" s="13" t="s">
        <v>102</v>
      </c>
    </row>
    <row r="10" spans="1:8" s="6" customFormat="1" ht="15.75" x14ac:dyDescent="0.25">
      <c r="A10" s="29"/>
      <c r="B10" s="31"/>
      <c r="C10" s="21"/>
      <c r="D10" s="9"/>
      <c r="E10" s="13"/>
      <c r="F10" s="11" t="s">
        <v>20</v>
      </c>
      <c r="G10" s="12" t="str">
        <f t="shared" si="0"/>
        <v>Facilities 2</v>
      </c>
      <c r="H10" s="13"/>
    </row>
    <row r="11" spans="1:8" s="6" customFormat="1" ht="15.75" x14ac:dyDescent="0.25">
      <c r="A11" s="29"/>
      <c r="B11" s="31"/>
      <c r="C11" s="21"/>
      <c r="D11" s="9"/>
      <c r="E11" s="13"/>
      <c r="F11" s="11" t="s">
        <v>20</v>
      </c>
      <c r="G11" s="12" t="str">
        <f t="shared" si="0"/>
        <v>Facilities 2</v>
      </c>
      <c r="H11" s="13"/>
    </row>
    <row r="12" spans="1:8" s="6" customFormat="1" ht="15.75" x14ac:dyDescent="0.25">
      <c r="A12" s="29"/>
      <c r="B12" s="31"/>
      <c r="C12" s="21"/>
      <c r="D12" s="9"/>
      <c r="E12" s="13"/>
      <c r="F12" s="11" t="s">
        <v>20</v>
      </c>
      <c r="G12" s="12" t="str">
        <f t="shared" si="0"/>
        <v>Facilities 2</v>
      </c>
      <c r="H12" s="2"/>
    </row>
    <row r="13" spans="1:8" s="6" customFormat="1" ht="15.75" x14ac:dyDescent="0.25">
      <c r="A13" s="29"/>
      <c r="B13" s="31"/>
      <c r="C13" s="21"/>
      <c r="D13" s="9"/>
      <c r="E13" s="13"/>
      <c r="F13" s="11" t="s">
        <v>20</v>
      </c>
      <c r="G13" s="12" t="str">
        <f t="shared" si="0"/>
        <v>Facilities 2</v>
      </c>
      <c r="H13" s="2"/>
    </row>
    <row r="14" spans="1:8" s="6" customFormat="1" ht="15.75" x14ac:dyDescent="0.25">
      <c r="A14" s="29"/>
      <c r="B14" s="31"/>
      <c r="C14" s="21"/>
      <c r="D14" s="9"/>
      <c r="E14" s="13"/>
      <c r="F14" s="11" t="s">
        <v>20</v>
      </c>
      <c r="G14" s="12" t="str">
        <f t="shared" si="0"/>
        <v>Facilities 2</v>
      </c>
      <c r="H14" s="13"/>
    </row>
    <row r="15" spans="1:8" s="6" customFormat="1" ht="15.75" x14ac:dyDescent="0.25">
      <c r="A15" s="7"/>
      <c r="B15" s="8"/>
      <c r="C15" s="21"/>
      <c r="D15" s="9"/>
      <c r="E15" s="13"/>
      <c r="F15" s="11" t="s">
        <v>20</v>
      </c>
      <c r="G15" s="12" t="str">
        <f t="shared" si="0"/>
        <v>Facilities 2</v>
      </c>
      <c r="H15" s="13"/>
    </row>
    <row r="16" spans="1:8" s="6" customFormat="1" ht="16.5" thickBot="1" x14ac:dyDescent="0.3">
      <c r="A16" s="14"/>
      <c r="B16" s="15"/>
      <c r="C16" s="21"/>
      <c r="D16" s="16"/>
      <c r="E16" s="13"/>
      <c r="F16" s="11" t="s">
        <v>20</v>
      </c>
      <c r="G16" s="12" t="str">
        <f t="shared" si="0"/>
        <v>Facilities 2</v>
      </c>
      <c r="H16" s="13"/>
    </row>
    <row r="17" spans="1:4" ht="24" thickBot="1" x14ac:dyDescent="0.4">
      <c r="A17" s="17" t="s">
        <v>22</v>
      </c>
      <c r="B17" s="18"/>
      <c r="C17" s="18"/>
      <c r="D17" s="19">
        <f>SUM(D6:D16)</f>
        <v>-297.71000000000004</v>
      </c>
    </row>
    <row r="18" spans="1:4" ht="15.75" thickBot="1" x14ac:dyDescent="0.3"/>
    <row r="19" spans="1:4" ht="24" thickBot="1" x14ac:dyDescent="0.4">
      <c r="A19" s="27" t="s">
        <v>23</v>
      </c>
      <c r="B19" s="18" t="s">
        <v>24</v>
      </c>
      <c r="C19" s="18"/>
      <c r="D19" s="20">
        <v>-297.70999999999998</v>
      </c>
    </row>
    <row r="20" spans="1:4" ht="15.75" thickBot="1" x14ac:dyDescent="0.3"/>
    <row r="21" spans="1:4" ht="24" thickBot="1" x14ac:dyDescent="0.4">
      <c r="A21" s="17" t="s">
        <v>25</v>
      </c>
      <c r="B21" s="18" t="s">
        <v>26</v>
      </c>
      <c r="C21" s="18"/>
      <c r="D21" s="19">
        <f>D17-D19</f>
        <v>0</v>
      </c>
    </row>
  </sheetData>
  <mergeCells count="1">
    <mergeCell ref="A1:B1"/>
  </mergeCells>
  <conditionalFormatting sqref="D21">
    <cfRule type="cellIs" dxfId="35" priority="1" operator="greaterThanOrEqual">
      <formula>0.01</formula>
    </cfRule>
    <cfRule type="cellIs" dxfId="34" priority="2" operator="lessThanOrEqual">
      <formula>-0.01</formula>
    </cfRule>
    <cfRule type="cellIs" dxfId="33" priority="3" operator="between">
      <formula>-0.01</formula>
      <formula>0.01</formula>
    </cfRule>
  </conditionalFormatting>
  <dataValidations count="1">
    <dataValidation type="textLength" operator="lessThanOrEqual" allowBlank="1" showInputMessage="1" showErrorMessage="1" sqref="E4:E1048576" xr:uid="{4BD13EFC-74B8-4BA4-A444-8D1D5A23FC69}">
      <formula1>28</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CCFEF-F64C-4B5C-967E-0D7E1CCC4D42}">
  <dimension ref="A1:H21"/>
  <sheetViews>
    <sheetView topLeftCell="A2" workbookViewId="0">
      <selection activeCell="C8" sqref="C8"/>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5" t="s">
        <v>0</v>
      </c>
      <c r="B1" s="45"/>
      <c r="D1" s="22" t="s">
        <v>1</v>
      </c>
    </row>
    <row r="2" spans="1:8" ht="23.25" x14ac:dyDescent="0.35">
      <c r="A2" s="23" t="s">
        <v>2</v>
      </c>
      <c r="B2" s="2" t="s">
        <v>59</v>
      </c>
    </row>
    <row r="3" spans="1:8" ht="15.75" x14ac:dyDescent="0.25">
      <c r="A3" s="24" t="s">
        <v>3</v>
      </c>
      <c r="B3" s="25" t="s">
        <v>43</v>
      </c>
    </row>
    <row r="4" spans="1:8" ht="94.5" x14ac:dyDescent="0.25">
      <c r="A4" s="4" t="s">
        <v>4</v>
      </c>
      <c r="B4" s="4" t="s">
        <v>5</v>
      </c>
      <c r="C4" s="1" t="s">
        <v>6</v>
      </c>
      <c r="D4" s="4" t="s">
        <v>7</v>
      </c>
      <c r="E4" s="4" t="s">
        <v>8</v>
      </c>
      <c r="F4" s="5" t="s">
        <v>9</v>
      </c>
      <c r="G4" s="5" t="s">
        <v>9</v>
      </c>
      <c r="H4" s="26" t="s">
        <v>10</v>
      </c>
    </row>
    <row r="5" spans="1:8" x14ac:dyDescent="0.25">
      <c r="A5" s="3" t="s">
        <v>11</v>
      </c>
      <c r="B5" s="3" t="s">
        <v>12</v>
      </c>
      <c r="C5" s="3" t="s">
        <v>13</v>
      </c>
      <c r="D5" s="3" t="s">
        <v>14</v>
      </c>
      <c r="E5" s="3" t="s">
        <v>15</v>
      </c>
      <c r="F5" s="3" t="s">
        <v>16</v>
      </c>
      <c r="G5" s="3" t="s">
        <v>17</v>
      </c>
      <c r="H5" s="3" t="s">
        <v>18</v>
      </c>
    </row>
    <row r="6" spans="1:8" s="6" customFormat="1" ht="15.75" x14ac:dyDescent="0.25">
      <c r="A6" s="7" t="s">
        <v>44</v>
      </c>
      <c r="B6" s="38" t="s">
        <v>45</v>
      </c>
      <c r="C6" s="21">
        <v>9</v>
      </c>
      <c r="D6" s="9">
        <v>-300</v>
      </c>
      <c r="E6" s="10" t="s">
        <v>46</v>
      </c>
      <c r="F6" s="11" t="s">
        <v>20</v>
      </c>
      <c r="G6" s="12" t="str">
        <f>$B$2</f>
        <v>Family Support</v>
      </c>
      <c r="H6" s="10" t="s">
        <v>47</v>
      </c>
    </row>
    <row r="7" spans="1:8" s="6" customFormat="1" ht="15.75" x14ac:dyDescent="0.25">
      <c r="A7" s="7" t="s">
        <v>48</v>
      </c>
      <c r="B7" s="38" t="s">
        <v>49</v>
      </c>
      <c r="C7" s="21" t="s">
        <v>19</v>
      </c>
      <c r="D7" s="9">
        <v>-140</v>
      </c>
      <c r="E7" s="13" t="s">
        <v>50</v>
      </c>
      <c r="F7" s="11" t="s">
        <v>20</v>
      </c>
      <c r="G7" s="12" t="str">
        <f t="shared" ref="G7:G16" si="0">$B$2</f>
        <v>Family Support</v>
      </c>
      <c r="H7" s="13" t="s">
        <v>51</v>
      </c>
    </row>
    <row r="8" spans="1:8" s="6" customFormat="1" ht="15.75" x14ac:dyDescent="0.25">
      <c r="A8" s="39">
        <v>45846</v>
      </c>
      <c r="B8" s="38" t="s">
        <v>49</v>
      </c>
      <c r="C8" s="21">
        <v>9</v>
      </c>
      <c r="D8" s="9">
        <v>-50</v>
      </c>
      <c r="E8" s="13" t="s">
        <v>52</v>
      </c>
      <c r="F8" s="11" t="s">
        <v>20</v>
      </c>
      <c r="G8" s="12" t="str">
        <f t="shared" si="0"/>
        <v>Family Support</v>
      </c>
      <c r="H8" s="13" t="s">
        <v>53</v>
      </c>
    </row>
    <row r="9" spans="1:8" s="6" customFormat="1" ht="15.75" x14ac:dyDescent="0.25">
      <c r="A9" s="39">
        <v>45846</v>
      </c>
      <c r="B9" s="38" t="s">
        <v>49</v>
      </c>
      <c r="C9" s="21">
        <v>9</v>
      </c>
      <c r="D9" s="9">
        <v>-100</v>
      </c>
      <c r="E9" s="13" t="s">
        <v>54</v>
      </c>
      <c r="F9" s="11" t="s">
        <v>20</v>
      </c>
      <c r="G9" s="12" t="str">
        <f t="shared" si="0"/>
        <v>Family Support</v>
      </c>
      <c r="H9" s="13" t="s">
        <v>55</v>
      </c>
    </row>
    <row r="10" spans="1:8" s="6" customFormat="1" ht="15.75" x14ac:dyDescent="0.25">
      <c r="A10" s="39">
        <v>45846</v>
      </c>
      <c r="B10" s="8" t="s">
        <v>56</v>
      </c>
      <c r="C10" s="21" t="s">
        <v>19</v>
      </c>
      <c r="D10" s="9">
        <v>-10.199999999999999</v>
      </c>
      <c r="E10" s="13" t="s">
        <v>57</v>
      </c>
      <c r="F10" s="11" t="s">
        <v>20</v>
      </c>
      <c r="G10" s="12" t="str">
        <f t="shared" si="0"/>
        <v>Family Support</v>
      </c>
      <c r="H10" s="10" t="s">
        <v>58</v>
      </c>
    </row>
    <row r="11" spans="1:8" s="6" customFormat="1" ht="15.75" x14ac:dyDescent="0.25">
      <c r="A11" s="7"/>
      <c r="B11" s="8"/>
      <c r="C11" s="21"/>
      <c r="D11" s="9"/>
      <c r="E11" s="13"/>
      <c r="F11" s="11" t="s">
        <v>20</v>
      </c>
      <c r="G11" s="12" t="str">
        <f t="shared" si="0"/>
        <v>Family Support</v>
      </c>
      <c r="H11" s="13"/>
    </row>
    <row r="12" spans="1:8" s="6" customFormat="1" ht="15.75" x14ac:dyDescent="0.25">
      <c r="A12" s="7"/>
      <c r="B12" s="8"/>
      <c r="C12" s="21"/>
      <c r="D12" s="9"/>
      <c r="E12" s="13"/>
      <c r="F12" s="11" t="s">
        <v>20</v>
      </c>
      <c r="G12" s="12" t="str">
        <f t="shared" si="0"/>
        <v>Family Support</v>
      </c>
      <c r="H12" s="2"/>
    </row>
    <row r="13" spans="1:8" s="6" customFormat="1" ht="15.75" x14ac:dyDescent="0.25">
      <c r="A13" s="7"/>
      <c r="B13" s="8"/>
      <c r="C13" s="21"/>
      <c r="D13" s="9"/>
      <c r="E13" s="13"/>
      <c r="F13" s="11" t="s">
        <v>20</v>
      </c>
      <c r="G13" s="12" t="str">
        <f t="shared" si="0"/>
        <v>Family Support</v>
      </c>
      <c r="H13" s="2"/>
    </row>
    <row r="14" spans="1:8" s="6" customFormat="1" ht="15.75" x14ac:dyDescent="0.25">
      <c r="A14" s="7"/>
      <c r="B14" s="8"/>
      <c r="C14" s="21"/>
      <c r="D14" s="9"/>
      <c r="E14" s="13"/>
      <c r="F14" s="11" t="s">
        <v>20</v>
      </c>
      <c r="G14" s="12" t="str">
        <f t="shared" si="0"/>
        <v>Family Support</v>
      </c>
      <c r="H14" s="13"/>
    </row>
    <row r="15" spans="1:8" s="6" customFormat="1" ht="15.75" x14ac:dyDescent="0.25">
      <c r="A15" s="7"/>
      <c r="B15" s="8"/>
      <c r="C15" s="21"/>
      <c r="D15" s="9"/>
      <c r="E15" s="13"/>
      <c r="F15" s="11" t="s">
        <v>20</v>
      </c>
      <c r="G15" s="12" t="str">
        <f t="shared" si="0"/>
        <v>Family Support</v>
      </c>
      <c r="H15" s="13"/>
    </row>
    <row r="16" spans="1:8" s="6" customFormat="1" ht="16.5" thickBot="1" x14ac:dyDescent="0.3">
      <c r="A16" s="14"/>
      <c r="B16" s="15"/>
      <c r="C16" s="21"/>
      <c r="D16" s="16"/>
      <c r="E16" s="13"/>
      <c r="F16" s="11" t="s">
        <v>20</v>
      </c>
      <c r="G16" s="12" t="str">
        <f t="shared" si="0"/>
        <v>Family Support</v>
      </c>
      <c r="H16" s="13"/>
    </row>
    <row r="17" spans="1:4" ht="24" thickBot="1" x14ac:dyDescent="0.4">
      <c r="A17" s="17" t="s">
        <v>22</v>
      </c>
      <c r="B17" s="18"/>
      <c r="C17" s="18"/>
      <c r="D17" s="19">
        <f>SUM(D6:D16)</f>
        <v>-600.20000000000005</v>
      </c>
    </row>
    <row r="18" spans="1:4" ht="15.75" thickBot="1" x14ac:dyDescent="0.3"/>
    <row r="19" spans="1:4" ht="24" thickBot="1" x14ac:dyDescent="0.4">
      <c r="A19" s="27" t="s">
        <v>23</v>
      </c>
      <c r="B19" s="18" t="s">
        <v>24</v>
      </c>
      <c r="C19" s="18"/>
      <c r="D19" s="20">
        <v>600.20000000000005</v>
      </c>
    </row>
    <row r="20" spans="1:4" ht="15.75" thickBot="1" x14ac:dyDescent="0.3"/>
    <row r="21" spans="1:4" ht="24" thickBot="1" x14ac:dyDescent="0.4">
      <c r="A21" s="17" t="s">
        <v>25</v>
      </c>
      <c r="B21" s="18" t="s">
        <v>26</v>
      </c>
      <c r="C21" s="18"/>
      <c r="D21" s="19">
        <f>D17-D19</f>
        <v>-1200.4000000000001</v>
      </c>
    </row>
  </sheetData>
  <mergeCells count="1">
    <mergeCell ref="A1:B1"/>
  </mergeCells>
  <conditionalFormatting sqref="D21">
    <cfRule type="cellIs" dxfId="32" priority="1" operator="greaterThanOrEqual">
      <formula>0.01</formula>
    </cfRule>
    <cfRule type="cellIs" dxfId="31" priority="2" operator="lessThanOrEqual">
      <formula>-0.01</formula>
    </cfRule>
    <cfRule type="cellIs" dxfId="30" priority="3" operator="between">
      <formula>-0.01</formula>
      <formula>0.01</formula>
    </cfRule>
  </conditionalFormatting>
  <dataValidations count="1">
    <dataValidation type="textLength" operator="lessThanOrEqual" allowBlank="1" showInputMessage="1" showErrorMessage="1" sqref="E4:E1048576" xr:uid="{C8360A7F-D252-42BB-9555-D2A7ABA3EC02}">
      <formula1>28</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F80A5-5370-46CE-8C05-75C4821CD073}">
  <dimension ref="A1:H21"/>
  <sheetViews>
    <sheetView tabSelected="1" zoomScale="70" zoomScaleNormal="70"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5" t="s">
        <v>0</v>
      </c>
      <c r="B1" s="45"/>
      <c r="D1" s="22" t="s">
        <v>1</v>
      </c>
    </row>
    <row r="2" spans="1:8" ht="23.25" x14ac:dyDescent="0.35">
      <c r="A2" s="23" t="s">
        <v>2</v>
      </c>
      <c r="B2" s="49" t="s">
        <v>147</v>
      </c>
    </row>
    <row r="3" spans="1:8" ht="15.75" x14ac:dyDescent="0.25">
      <c r="A3" s="24" t="s">
        <v>3</v>
      </c>
      <c r="B3" s="25" t="s">
        <v>36</v>
      </c>
    </row>
    <row r="4" spans="1:8" ht="94.5" x14ac:dyDescent="0.25">
      <c r="A4" s="4" t="s">
        <v>4</v>
      </c>
      <c r="B4" s="4" t="s">
        <v>5</v>
      </c>
      <c r="C4" s="1" t="s">
        <v>6</v>
      </c>
      <c r="D4" s="4" t="s">
        <v>7</v>
      </c>
      <c r="E4" s="4" t="s">
        <v>8</v>
      </c>
      <c r="F4" s="5" t="s">
        <v>9</v>
      </c>
      <c r="G4" s="5" t="s">
        <v>9</v>
      </c>
      <c r="H4" s="26" t="s">
        <v>10</v>
      </c>
    </row>
    <row r="5" spans="1:8" x14ac:dyDescent="0.25">
      <c r="A5" s="3" t="s">
        <v>11</v>
      </c>
      <c r="B5" s="3" t="s">
        <v>12</v>
      </c>
      <c r="C5" s="3" t="s">
        <v>13</v>
      </c>
      <c r="D5" s="3" t="s">
        <v>14</v>
      </c>
      <c r="E5" s="3" t="s">
        <v>15</v>
      </c>
      <c r="F5" s="3" t="s">
        <v>16</v>
      </c>
      <c r="G5" s="3" t="s">
        <v>17</v>
      </c>
      <c r="H5" s="3" t="s">
        <v>18</v>
      </c>
    </row>
    <row r="6" spans="1:8" s="6" customFormat="1" ht="15.75" x14ac:dyDescent="0.25">
      <c r="A6" s="7">
        <v>45852</v>
      </c>
      <c r="B6" s="28" t="s">
        <v>138</v>
      </c>
      <c r="C6" s="21" t="s">
        <v>19</v>
      </c>
      <c r="D6" s="9">
        <v>-174</v>
      </c>
      <c r="E6" s="13" t="s">
        <v>139</v>
      </c>
      <c r="F6" s="11" t="s">
        <v>20</v>
      </c>
      <c r="G6" s="12" t="str">
        <f t="shared" ref="G6:G16" si="0">$B$2</f>
        <v>JWS</v>
      </c>
      <c r="H6" s="10" t="s">
        <v>140</v>
      </c>
    </row>
    <row r="7" spans="1:8" s="6" customFormat="1" ht="15.75" x14ac:dyDescent="0.25">
      <c r="A7" s="7">
        <v>45853</v>
      </c>
      <c r="B7" s="28" t="s">
        <v>141</v>
      </c>
      <c r="C7" s="21" t="s">
        <v>19</v>
      </c>
      <c r="D7" s="9">
        <v>-23.91</v>
      </c>
      <c r="E7" s="13" t="s">
        <v>142</v>
      </c>
      <c r="F7" s="11" t="s">
        <v>20</v>
      </c>
      <c r="G7" s="12" t="str">
        <f t="shared" si="0"/>
        <v>JWS</v>
      </c>
      <c r="H7" s="10" t="s">
        <v>143</v>
      </c>
    </row>
    <row r="8" spans="1:8" s="6" customFormat="1" ht="15.75" x14ac:dyDescent="0.25">
      <c r="A8" s="7">
        <v>45871</v>
      </c>
      <c r="B8" s="28" t="s">
        <v>144</v>
      </c>
      <c r="C8" s="21">
        <v>9</v>
      </c>
      <c r="D8" s="9">
        <v>-12</v>
      </c>
      <c r="E8" s="13" t="s">
        <v>145</v>
      </c>
      <c r="F8" s="11" t="s">
        <v>20</v>
      </c>
      <c r="G8" s="12" t="str">
        <f t="shared" si="0"/>
        <v>JWS</v>
      </c>
      <c r="H8" s="10" t="s">
        <v>146</v>
      </c>
    </row>
    <row r="9" spans="1:8" s="6" customFormat="1" ht="15.75" x14ac:dyDescent="0.25">
      <c r="A9" s="7"/>
      <c r="B9" s="28"/>
      <c r="C9" s="21"/>
      <c r="D9" s="9"/>
      <c r="E9" s="13"/>
      <c r="F9" s="11" t="s">
        <v>20</v>
      </c>
      <c r="G9" s="12" t="str">
        <f t="shared" si="0"/>
        <v>JWS</v>
      </c>
      <c r="H9" s="13"/>
    </row>
    <row r="10" spans="1:8" s="6" customFormat="1" ht="15.75" x14ac:dyDescent="0.25">
      <c r="A10" s="7"/>
      <c r="B10" s="8"/>
      <c r="C10" s="21"/>
      <c r="D10" s="9"/>
      <c r="E10" s="13"/>
      <c r="F10" s="11" t="s">
        <v>20</v>
      </c>
      <c r="G10" s="12" t="str">
        <f t="shared" si="0"/>
        <v>JWS</v>
      </c>
      <c r="H10" s="13"/>
    </row>
    <row r="11" spans="1:8" s="6" customFormat="1" ht="15.75" x14ac:dyDescent="0.25">
      <c r="A11" s="7"/>
      <c r="B11" s="8"/>
      <c r="C11" s="21"/>
      <c r="D11" s="9"/>
      <c r="E11" s="13"/>
      <c r="F11" s="11" t="s">
        <v>20</v>
      </c>
      <c r="G11" s="12" t="str">
        <f t="shared" si="0"/>
        <v>JWS</v>
      </c>
      <c r="H11" s="13"/>
    </row>
    <row r="12" spans="1:8" s="6" customFormat="1" ht="15.75" x14ac:dyDescent="0.25">
      <c r="A12" s="7"/>
      <c r="B12" s="8"/>
      <c r="C12" s="21"/>
      <c r="D12" s="9"/>
      <c r="E12" s="13"/>
      <c r="F12" s="11" t="s">
        <v>20</v>
      </c>
      <c r="G12" s="12" t="str">
        <f t="shared" si="0"/>
        <v>JWS</v>
      </c>
      <c r="H12" s="2"/>
    </row>
    <row r="13" spans="1:8" s="6" customFormat="1" ht="15.75" x14ac:dyDescent="0.25">
      <c r="A13" s="7"/>
      <c r="B13" s="8"/>
      <c r="C13" s="21"/>
      <c r="D13" s="9"/>
      <c r="E13" s="13"/>
      <c r="F13" s="11" t="s">
        <v>20</v>
      </c>
      <c r="G13" s="12" t="str">
        <f t="shared" si="0"/>
        <v>JWS</v>
      </c>
      <c r="H13" s="2"/>
    </row>
    <row r="14" spans="1:8" s="6" customFormat="1" ht="15.75" x14ac:dyDescent="0.25">
      <c r="A14" s="7"/>
      <c r="B14" s="8"/>
      <c r="C14" s="21"/>
      <c r="D14" s="9"/>
      <c r="E14" s="13"/>
      <c r="F14" s="11" t="s">
        <v>20</v>
      </c>
      <c r="G14" s="12" t="str">
        <f t="shared" si="0"/>
        <v>JWS</v>
      </c>
      <c r="H14" s="13"/>
    </row>
    <row r="15" spans="1:8" s="6" customFormat="1" ht="15.75" x14ac:dyDescent="0.25">
      <c r="A15" s="7"/>
      <c r="B15" s="8"/>
      <c r="C15" s="21"/>
      <c r="D15" s="9"/>
      <c r="E15" s="13"/>
      <c r="F15" s="11" t="s">
        <v>20</v>
      </c>
      <c r="G15" s="12" t="str">
        <f t="shared" si="0"/>
        <v>JWS</v>
      </c>
      <c r="H15" s="13"/>
    </row>
    <row r="16" spans="1:8" s="6" customFormat="1" ht="16.5" thickBot="1" x14ac:dyDescent="0.3">
      <c r="A16" s="14"/>
      <c r="B16" s="15"/>
      <c r="C16" s="21"/>
      <c r="D16" s="16"/>
      <c r="E16" s="13"/>
      <c r="F16" s="11" t="s">
        <v>20</v>
      </c>
      <c r="G16" s="12" t="str">
        <f t="shared" si="0"/>
        <v>JWS</v>
      </c>
      <c r="H16" s="13"/>
    </row>
    <row r="17" spans="1:4" ht="24" thickBot="1" x14ac:dyDescent="0.4">
      <c r="A17" s="17" t="s">
        <v>22</v>
      </c>
      <c r="B17" s="18"/>
      <c r="C17" s="18"/>
      <c r="D17" s="19">
        <f>SUM(D6:D16)</f>
        <v>-209.91</v>
      </c>
    </row>
    <row r="18" spans="1:4" ht="15.75" thickBot="1" x14ac:dyDescent="0.3"/>
    <row r="19" spans="1:4" ht="24" thickBot="1" x14ac:dyDescent="0.4">
      <c r="A19" s="27" t="s">
        <v>23</v>
      </c>
      <c r="B19" s="18" t="s">
        <v>24</v>
      </c>
      <c r="C19" s="18"/>
      <c r="D19" s="20">
        <v>-209.91</v>
      </c>
    </row>
    <row r="20" spans="1:4" ht="15.75" thickBot="1" x14ac:dyDescent="0.3"/>
    <row r="21" spans="1:4" ht="24" thickBot="1" x14ac:dyDescent="0.4">
      <c r="A21" s="17" t="s">
        <v>25</v>
      </c>
      <c r="B21" s="18" t="s">
        <v>26</v>
      </c>
      <c r="C21" s="18"/>
      <c r="D21" s="19">
        <f>D17-D19</f>
        <v>0</v>
      </c>
    </row>
  </sheetData>
  <mergeCells count="1">
    <mergeCell ref="A1:B1"/>
  </mergeCells>
  <conditionalFormatting sqref="D21">
    <cfRule type="cellIs" dxfId="2" priority="1" operator="greaterThanOrEqual">
      <formula>0.01</formula>
    </cfRule>
    <cfRule type="cellIs" dxfId="1" priority="2" operator="lessThanOrEqual">
      <formula>-0.01</formula>
    </cfRule>
    <cfRule type="cellIs" dxfId="0" priority="3" operator="between">
      <formula>-0.01</formula>
      <formula>0.01</formula>
    </cfRule>
  </conditionalFormatting>
  <dataValidations count="1">
    <dataValidation type="textLength" operator="lessThanOrEqual" allowBlank="1" showInputMessage="1" showErrorMessage="1" sqref="E10:E1048576 E4:E8" xr:uid="{B38EC9DA-3687-4A6A-93CA-A0A81AC3D9A9}">
      <formula1>28</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DB1C9-7CB1-46C1-BBDF-39CA8B00D87D}">
  <dimension ref="A1:H21"/>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5" t="s">
        <v>0</v>
      </c>
      <c r="B1" s="45"/>
      <c r="D1" s="22" t="s">
        <v>1</v>
      </c>
    </row>
    <row r="2" spans="1:8" ht="23.25" x14ac:dyDescent="0.35">
      <c r="A2" s="23" t="s">
        <v>2</v>
      </c>
      <c r="B2" s="2" t="s">
        <v>87</v>
      </c>
    </row>
    <row r="3" spans="1:8" ht="15.75" x14ac:dyDescent="0.25">
      <c r="A3" s="24" t="s">
        <v>3</v>
      </c>
      <c r="B3" s="25" t="s">
        <v>36</v>
      </c>
    </row>
    <row r="4" spans="1:8" ht="94.5" x14ac:dyDescent="0.25">
      <c r="A4" s="4" t="s">
        <v>4</v>
      </c>
      <c r="B4" s="4" t="s">
        <v>5</v>
      </c>
      <c r="C4" s="1" t="s">
        <v>6</v>
      </c>
      <c r="D4" s="4" t="s">
        <v>7</v>
      </c>
      <c r="E4" s="4" t="s">
        <v>8</v>
      </c>
      <c r="F4" s="5" t="s">
        <v>9</v>
      </c>
      <c r="G4" s="5" t="s">
        <v>9</v>
      </c>
      <c r="H4" s="26" t="s">
        <v>10</v>
      </c>
    </row>
    <row r="5" spans="1:8" x14ac:dyDescent="0.25">
      <c r="A5" s="3" t="s">
        <v>11</v>
      </c>
      <c r="B5" s="3" t="s">
        <v>12</v>
      </c>
      <c r="C5" s="3" t="s">
        <v>13</v>
      </c>
      <c r="D5" s="3" t="s">
        <v>14</v>
      </c>
      <c r="E5" s="3" t="s">
        <v>15</v>
      </c>
      <c r="F5" s="3" t="s">
        <v>16</v>
      </c>
      <c r="G5" s="3" t="s">
        <v>17</v>
      </c>
      <c r="H5" s="3" t="s">
        <v>18</v>
      </c>
    </row>
    <row r="6" spans="1:8" s="6" customFormat="1" ht="15.75" x14ac:dyDescent="0.25">
      <c r="A6" s="7">
        <v>45853</v>
      </c>
      <c r="B6" s="38" t="s">
        <v>56</v>
      </c>
      <c r="C6" s="21">
        <v>9</v>
      </c>
      <c r="D6" s="9">
        <v>368</v>
      </c>
      <c r="E6" s="10" t="s">
        <v>85</v>
      </c>
      <c r="F6" s="11" t="s">
        <v>20</v>
      </c>
      <c r="G6" s="12" t="str">
        <f>$B$2</f>
        <v>Housing</v>
      </c>
      <c r="H6" s="10" t="s">
        <v>86</v>
      </c>
    </row>
    <row r="7" spans="1:8" s="6" customFormat="1" ht="15.75" x14ac:dyDescent="0.25">
      <c r="A7" s="7">
        <v>45855</v>
      </c>
      <c r="B7" s="38" t="s">
        <v>56</v>
      </c>
      <c r="C7" s="21">
        <v>9</v>
      </c>
      <c r="D7" s="9">
        <v>368</v>
      </c>
      <c r="E7" s="10" t="s">
        <v>85</v>
      </c>
      <c r="F7" s="11" t="s">
        <v>20</v>
      </c>
      <c r="G7" s="12" t="str">
        <f t="shared" ref="G7:G16" si="0">$B$2</f>
        <v>Housing</v>
      </c>
      <c r="H7" s="10" t="s">
        <v>86</v>
      </c>
    </row>
    <row r="8" spans="1:8" s="6" customFormat="1" ht="15.75" x14ac:dyDescent="0.25">
      <c r="A8" s="7"/>
      <c r="B8" s="38"/>
      <c r="C8" s="21"/>
      <c r="D8" s="9"/>
      <c r="E8" s="13"/>
      <c r="F8" s="11" t="s">
        <v>20</v>
      </c>
      <c r="G8" s="12" t="str">
        <f t="shared" si="0"/>
        <v>Housing</v>
      </c>
      <c r="H8" s="13"/>
    </row>
    <row r="9" spans="1:8" s="6" customFormat="1" ht="15.75" x14ac:dyDescent="0.25">
      <c r="A9" s="7"/>
      <c r="B9" s="38"/>
      <c r="C9" s="21"/>
      <c r="D9" s="9"/>
      <c r="E9" s="13"/>
      <c r="F9" s="11" t="s">
        <v>20</v>
      </c>
      <c r="G9" s="12" t="str">
        <f t="shared" si="0"/>
        <v>Housing</v>
      </c>
      <c r="H9" s="13"/>
    </row>
    <row r="10" spans="1:8" s="6" customFormat="1" ht="15.75" x14ac:dyDescent="0.25">
      <c r="A10" s="7"/>
      <c r="B10" s="38"/>
      <c r="C10" s="21"/>
      <c r="D10" s="9"/>
      <c r="E10" s="13"/>
      <c r="F10" s="11" t="s">
        <v>20</v>
      </c>
      <c r="G10" s="12" t="str">
        <f t="shared" si="0"/>
        <v>Housing</v>
      </c>
      <c r="H10" s="13"/>
    </row>
    <row r="11" spans="1:8" s="6" customFormat="1" ht="15.75" x14ac:dyDescent="0.25">
      <c r="A11" s="7"/>
      <c r="B11" s="38"/>
      <c r="C11" s="21"/>
      <c r="D11" s="9"/>
      <c r="E11" s="13"/>
      <c r="F11" s="11" t="s">
        <v>20</v>
      </c>
      <c r="G11" s="12" t="str">
        <f t="shared" si="0"/>
        <v>Housing</v>
      </c>
      <c r="H11" s="13"/>
    </row>
    <row r="12" spans="1:8" s="6" customFormat="1" ht="15.75" x14ac:dyDescent="0.25">
      <c r="A12" s="7"/>
      <c r="B12" s="38"/>
      <c r="C12" s="21"/>
      <c r="D12" s="9"/>
      <c r="E12" s="13"/>
      <c r="F12" s="11" t="s">
        <v>20</v>
      </c>
      <c r="G12" s="12" t="str">
        <f t="shared" si="0"/>
        <v>Housing</v>
      </c>
      <c r="H12" s="2"/>
    </row>
    <row r="13" spans="1:8" s="6" customFormat="1" ht="15.75" x14ac:dyDescent="0.25">
      <c r="A13" s="7"/>
      <c r="B13" s="38"/>
      <c r="C13" s="21"/>
      <c r="D13" s="9"/>
      <c r="E13" s="13"/>
      <c r="F13" s="11" t="s">
        <v>20</v>
      </c>
      <c r="G13" s="12" t="str">
        <f t="shared" si="0"/>
        <v>Housing</v>
      </c>
      <c r="H13" s="2"/>
    </row>
    <row r="14" spans="1:8" s="6" customFormat="1" ht="15.75" x14ac:dyDescent="0.25">
      <c r="A14" s="7"/>
      <c r="B14" s="38"/>
      <c r="C14" s="21"/>
      <c r="D14" s="9"/>
      <c r="E14" s="13"/>
      <c r="F14" s="11" t="s">
        <v>20</v>
      </c>
      <c r="G14" s="12" t="str">
        <f t="shared" si="0"/>
        <v>Housing</v>
      </c>
      <c r="H14" s="13"/>
    </row>
    <row r="15" spans="1:8" s="6" customFormat="1" ht="15.75" x14ac:dyDescent="0.25">
      <c r="A15" s="7"/>
      <c r="B15" s="38"/>
      <c r="C15" s="21"/>
      <c r="D15" s="9"/>
      <c r="E15" s="13"/>
      <c r="F15" s="11" t="s">
        <v>20</v>
      </c>
      <c r="G15" s="12" t="str">
        <f t="shared" si="0"/>
        <v>Housing</v>
      </c>
      <c r="H15" s="13"/>
    </row>
    <row r="16" spans="1:8" s="6" customFormat="1" ht="16.5" thickBot="1" x14ac:dyDescent="0.3">
      <c r="A16" s="14"/>
      <c r="B16" s="42"/>
      <c r="C16" s="21"/>
      <c r="D16" s="16"/>
      <c r="E16" s="13"/>
      <c r="F16" s="11" t="s">
        <v>20</v>
      </c>
      <c r="G16" s="12" t="str">
        <f t="shared" si="0"/>
        <v>Housing</v>
      </c>
      <c r="H16" s="13"/>
    </row>
    <row r="17" spans="1:4" ht="24" thickBot="1" x14ac:dyDescent="0.4">
      <c r="A17" s="17" t="s">
        <v>22</v>
      </c>
      <c r="B17" s="18"/>
      <c r="C17" s="18"/>
      <c r="D17" s="19">
        <f>SUM(D6:D16)</f>
        <v>736</v>
      </c>
    </row>
    <row r="18" spans="1:4" ht="15.75" thickBot="1" x14ac:dyDescent="0.3"/>
    <row r="19" spans="1:4" ht="24" thickBot="1" x14ac:dyDescent="0.4">
      <c r="A19" s="27" t="s">
        <v>23</v>
      </c>
      <c r="B19" s="18" t="s">
        <v>24</v>
      </c>
      <c r="C19" s="18"/>
      <c r="D19" s="20">
        <v>736</v>
      </c>
    </row>
    <row r="20" spans="1:4" ht="15.75" thickBot="1" x14ac:dyDescent="0.3"/>
    <row r="21" spans="1:4" ht="24" thickBot="1" x14ac:dyDescent="0.4">
      <c r="A21" s="17" t="s">
        <v>25</v>
      </c>
      <c r="B21" s="18" t="s">
        <v>26</v>
      </c>
      <c r="C21" s="18"/>
      <c r="D21" s="19">
        <f>D17-D19</f>
        <v>0</v>
      </c>
    </row>
  </sheetData>
  <mergeCells count="1">
    <mergeCell ref="A1:B1"/>
  </mergeCells>
  <conditionalFormatting sqref="D21">
    <cfRule type="cellIs" dxfId="29" priority="1" operator="greaterThanOrEqual">
      <formula>0.01</formula>
    </cfRule>
    <cfRule type="cellIs" dxfId="28" priority="2" operator="lessThanOrEqual">
      <formula>-0.01</formula>
    </cfRule>
    <cfRule type="cellIs" dxfId="27" priority="3" operator="between">
      <formula>-0.01</formula>
      <formula>0.01</formula>
    </cfRule>
  </conditionalFormatting>
  <dataValidations count="1">
    <dataValidation type="textLength" operator="lessThanOrEqual" allowBlank="1" showInputMessage="1" showErrorMessage="1" sqref="E4:E1048576" xr:uid="{CD8620E0-BA64-4344-BE20-8C33101A338D}">
      <formula1>28</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4AEE0-5CF0-45C8-9B5E-25C0498C4535}">
  <dimension ref="A1:H21"/>
  <sheetViews>
    <sheetView workbookViewId="0">
      <selection activeCell="B2" sqref="B2"/>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5" t="s">
        <v>0</v>
      </c>
      <c r="B1" s="45"/>
      <c r="D1" s="22" t="s">
        <v>1</v>
      </c>
    </row>
    <row r="2" spans="1:8" ht="23.25" x14ac:dyDescent="0.35">
      <c r="A2" s="23" t="s">
        <v>2</v>
      </c>
      <c r="B2" s="44" t="s">
        <v>105</v>
      </c>
    </row>
    <row r="3" spans="1:8" ht="15.75" x14ac:dyDescent="0.25">
      <c r="A3" s="24" t="s">
        <v>3</v>
      </c>
      <c r="B3" s="25" t="s">
        <v>36</v>
      </c>
    </row>
    <row r="4" spans="1:8" ht="94.5" x14ac:dyDescent="0.25">
      <c r="A4" s="4" t="s">
        <v>4</v>
      </c>
      <c r="B4" s="4" t="s">
        <v>5</v>
      </c>
      <c r="C4" s="1" t="s">
        <v>6</v>
      </c>
      <c r="D4" s="4" t="s">
        <v>7</v>
      </c>
      <c r="E4" s="4" t="s">
        <v>8</v>
      </c>
      <c r="F4" s="5" t="s">
        <v>9</v>
      </c>
      <c r="G4" s="5" t="s">
        <v>9</v>
      </c>
      <c r="H4" s="26" t="s">
        <v>10</v>
      </c>
    </row>
    <row r="5" spans="1:8" x14ac:dyDescent="0.25">
      <c r="A5" s="3" t="s">
        <v>11</v>
      </c>
      <c r="B5" s="3" t="s">
        <v>12</v>
      </c>
      <c r="C5" s="3" t="s">
        <v>13</v>
      </c>
      <c r="D5" s="3" t="s">
        <v>14</v>
      </c>
      <c r="E5" s="3" t="s">
        <v>15</v>
      </c>
      <c r="F5" s="3" t="s">
        <v>16</v>
      </c>
      <c r="G5" s="3" t="s">
        <v>17</v>
      </c>
      <c r="H5" s="3" t="s">
        <v>18</v>
      </c>
    </row>
    <row r="6" spans="1:8" s="6" customFormat="1" ht="15.75" x14ac:dyDescent="0.25">
      <c r="A6" s="7">
        <v>45855</v>
      </c>
      <c r="B6" s="8" t="s">
        <v>66</v>
      </c>
      <c r="C6" s="21" t="s">
        <v>19</v>
      </c>
      <c r="D6" s="9">
        <v>-7.2</v>
      </c>
      <c r="E6" s="13" t="s">
        <v>104</v>
      </c>
      <c r="F6" s="11" t="s">
        <v>20</v>
      </c>
      <c r="G6" s="12" t="str">
        <f>$B$2</f>
        <v>Housing 2</v>
      </c>
      <c r="H6" s="10"/>
    </row>
    <row r="7" spans="1:8" s="6" customFormat="1" ht="15.75" x14ac:dyDescent="0.25">
      <c r="A7" s="7"/>
      <c r="B7" s="8"/>
      <c r="C7" s="21"/>
      <c r="D7" s="9"/>
      <c r="E7" s="13"/>
      <c r="F7" s="11" t="s">
        <v>20</v>
      </c>
      <c r="G7" s="12" t="str">
        <f t="shared" ref="G7:G16" si="0">$B$2</f>
        <v>Housing 2</v>
      </c>
      <c r="H7" s="13"/>
    </row>
    <row r="8" spans="1:8" s="6" customFormat="1" ht="15.75" x14ac:dyDescent="0.25">
      <c r="A8" s="7"/>
      <c r="B8" s="8"/>
      <c r="C8" s="21"/>
      <c r="D8" s="9"/>
      <c r="E8" s="13"/>
      <c r="F8" s="11" t="s">
        <v>20</v>
      </c>
      <c r="G8" s="12" t="str">
        <f t="shared" si="0"/>
        <v>Housing 2</v>
      </c>
      <c r="H8" s="13"/>
    </row>
    <row r="9" spans="1:8" s="6" customFormat="1" ht="15.75" x14ac:dyDescent="0.25">
      <c r="A9" s="7"/>
      <c r="B9" s="8"/>
      <c r="C9" s="21"/>
      <c r="D9" s="9"/>
      <c r="E9" s="13"/>
      <c r="F9" s="11" t="s">
        <v>20</v>
      </c>
      <c r="G9" s="12" t="str">
        <f t="shared" si="0"/>
        <v>Housing 2</v>
      </c>
      <c r="H9" s="13"/>
    </row>
    <row r="10" spans="1:8" s="6" customFormat="1" ht="15.75" x14ac:dyDescent="0.25">
      <c r="A10" s="7"/>
      <c r="B10" s="8"/>
      <c r="C10" s="21"/>
      <c r="D10" s="9"/>
      <c r="E10" s="13"/>
      <c r="F10" s="11" t="s">
        <v>20</v>
      </c>
      <c r="G10" s="12" t="str">
        <f t="shared" si="0"/>
        <v>Housing 2</v>
      </c>
      <c r="H10" s="13"/>
    </row>
    <row r="11" spans="1:8" s="6" customFormat="1" ht="15.75" x14ac:dyDescent="0.25">
      <c r="A11" s="7"/>
      <c r="B11" s="8"/>
      <c r="C11" s="21"/>
      <c r="D11" s="9"/>
      <c r="E11" s="13"/>
      <c r="F11" s="11" t="s">
        <v>20</v>
      </c>
      <c r="G11" s="12" t="str">
        <f t="shared" si="0"/>
        <v>Housing 2</v>
      </c>
      <c r="H11" s="13"/>
    </row>
    <row r="12" spans="1:8" s="6" customFormat="1" ht="15.75" x14ac:dyDescent="0.25">
      <c r="A12" s="7"/>
      <c r="B12" s="8"/>
      <c r="C12" s="21"/>
      <c r="D12" s="9"/>
      <c r="E12" s="13"/>
      <c r="F12" s="11" t="s">
        <v>20</v>
      </c>
      <c r="G12" s="12" t="str">
        <f t="shared" si="0"/>
        <v>Housing 2</v>
      </c>
      <c r="H12" s="2"/>
    </row>
    <row r="13" spans="1:8" s="6" customFormat="1" ht="15.75" x14ac:dyDescent="0.25">
      <c r="A13" s="7"/>
      <c r="B13" s="8"/>
      <c r="C13" s="21"/>
      <c r="D13" s="9"/>
      <c r="E13" s="13"/>
      <c r="F13" s="11" t="s">
        <v>20</v>
      </c>
      <c r="G13" s="12" t="str">
        <f t="shared" si="0"/>
        <v>Housing 2</v>
      </c>
      <c r="H13" s="2"/>
    </row>
    <row r="14" spans="1:8" s="6" customFormat="1" ht="15.75" x14ac:dyDescent="0.25">
      <c r="A14" s="7"/>
      <c r="B14" s="8"/>
      <c r="C14" s="21"/>
      <c r="D14" s="9"/>
      <c r="E14" s="13"/>
      <c r="F14" s="11" t="s">
        <v>20</v>
      </c>
      <c r="G14" s="12" t="str">
        <f t="shared" si="0"/>
        <v>Housing 2</v>
      </c>
      <c r="H14" s="13"/>
    </row>
    <row r="15" spans="1:8" s="6" customFormat="1" ht="15.75" x14ac:dyDescent="0.25">
      <c r="A15" s="7"/>
      <c r="B15" s="8"/>
      <c r="C15" s="21"/>
      <c r="D15" s="9"/>
      <c r="E15" s="13"/>
      <c r="F15" s="11" t="s">
        <v>20</v>
      </c>
      <c r="G15" s="12" t="str">
        <f t="shared" si="0"/>
        <v>Housing 2</v>
      </c>
      <c r="H15" s="13"/>
    </row>
    <row r="16" spans="1:8" s="6" customFormat="1" ht="16.5" thickBot="1" x14ac:dyDescent="0.3">
      <c r="A16" s="14"/>
      <c r="B16" s="15"/>
      <c r="C16" s="21"/>
      <c r="D16" s="16"/>
      <c r="E16" s="13"/>
      <c r="F16" s="11" t="s">
        <v>20</v>
      </c>
      <c r="G16" s="12" t="str">
        <f t="shared" si="0"/>
        <v>Housing 2</v>
      </c>
      <c r="H16" s="13"/>
    </row>
    <row r="17" spans="1:4" ht="24" thickBot="1" x14ac:dyDescent="0.4">
      <c r="A17" s="17" t="s">
        <v>22</v>
      </c>
      <c r="B17" s="18"/>
      <c r="C17" s="18"/>
      <c r="D17" s="19">
        <f>SUM(D6:D16)</f>
        <v>-7.2</v>
      </c>
    </row>
    <row r="18" spans="1:4" ht="15.75" thickBot="1" x14ac:dyDescent="0.3"/>
    <row r="19" spans="1:4" ht="24" thickBot="1" x14ac:dyDescent="0.4">
      <c r="A19" s="27" t="s">
        <v>23</v>
      </c>
      <c r="B19" s="18" t="s">
        <v>24</v>
      </c>
      <c r="C19" s="18"/>
      <c r="D19" s="20">
        <v>-7.2</v>
      </c>
    </row>
    <row r="20" spans="1:4" ht="15.75" thickBot="1" x14ac:dyDescent="0.3"/>
    <row r="21" spans="1:4" ht="24" thickBot="1" x14ac:dyDescent="0.4">
      <c r="A21" s="17" t="s">
        <v>25</v>
      </c>
      <c r="B21" s="18" t="s">
        <v>26</v>
      </c>
      <c r="C21" s="18"/>
      <c r="D21" s="19">
        <f>D17-D19</f>
        <v>0</v>
      </c>
    </row>
  </sheetData>
  <mergeCells count="1">
    <mergeCell ref="A1:B1"/>
  </mergeCells>
  <conditionalFormatting sqref="D21">
    <cfRule type="cellIs" dxfId="26" priority="1" operator="greaterThanOrEqual">
      <formula>0.01</formula>
    </cfRule>
    <cfRule type="cellIs" dxfId="25" priority="2" operator="lessThanOrEqual">
      <formula>-0.01</formula>
    </cfRule>
    <cfRule type="cellIs" dxfId="24" priority="3" operator="between">
      <formula>-0.01</formula>
      <formula>0.01</formula>
    </cfRule>
  </conditionalFormatting>
  <dataValidations count="1">
    <dataValidation type="textLength" operator="lessThanOrEqual" allowBlank="1" showInputMessage="1" showErrorMessage="1" sqref="E4:E1048576" xr:uid="{AE28D2AE-3324-4A1A-A51B-8BEF3989E039}">
      <formula1>28</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1899C-6005-43A9-8882-F355733C73D2}">
  <dimension ref="A1:H21"/>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5" t="s">
        <v>0</v>
      </c>
      <c r="B1" s="45"/>
      <c r="D1" s="22" t="s">
        <v>1</v>
      </c>
    </row>
    <row r="2" spans="1:8" ht="23.25" x14ac:dyDescent="0.35">
      <c r="A2" s="23" t="s">
        <v>2</v>
      </c>
      <c r="B2" s="2" t="s">
        <v>128</v>
      </c>
    </row>
    <row r="3" spans="1:8" ht="15.75" x14ac:dyDescent="0.25">
      <c r="A3" s="24" t="s">
        <v>3</v>
      </c>
      <c r="B3" s="25" t="s">
        <v>36</v>
      </c>
    </row>
    <row r="4" spans="1:8" ht="94.5" x14ac:dyDescent="0.25">
      <c r="A4" s="4" t="s">
        <v>4</v>
      </c>
      <c r="B4" s="4" t="s">
        <v>5</v>
      </c>
      <c r="C4" s="1" t="s">
        <v>6</v>
      </c>
      <c r="D4" s="4" t="s">
        <v>7</v>
      </c>
      <c r="E4" s="4" t="s">
        <v>8</v>
      </c>
      <c r="F4" s="5" t="s">
        <v>9</v>
      </c>
      <c r="G4" s="5" t="s">
        <v>9</v>
      </c>
      <c r="H4" s="26" t="s">
        <v>10</v>
      </c>
    </row>
    <row r="5" spans="1:8" x14ac:dyDescent="0.25">
      <c r="A5" s="3" t="s">
        <v>11</v>
      </c>
      <c r="B5" s="3" t="s">
        <v>12</v>
      </c>
      <c r="C5" s="3" t="s">
        <v>13</v>
      </c>
      <c r="D5" s="3" t="s">
        <v>14</v>
      </c>
      <c r="E5" s="3" t="s">
        <v>15</v>
      </c>
      <c r="F5" s="3" t="s">
        <v>16</v>
      </c>
      <c r="G5" s="3" t="s">
        <v>17</v>
      </c>
      <c r="H5" s="3" t="s">
        <v>18</v>
      </c>
    </row>
    <row r="6" spans="1:8" s="6" customFormat="1" ht="15.75" x14ac:dyDescent="0.25">
      <c r="A6" s="7">
        <v>45852</v>
      </c>
      <c r="B6" s="38" t="s">
        <v>117</v>
      </c>
      <c r="C6" s="21" t="s">
        <v>19</v>
      </c>
      <c r="D6" s="9">
        <v>-7.06</v>
      </c>
      <c r="E6" s="10" t="s">
        <v>118</v>
      </c>
      <c r="F6" s="11" t="s">
        <v>20</v>
      </c>
      <c r="G6" s="12" t="str">
        <f>$B$2</f>
        <v>Housing 3</v>
      </c>
      <c r="H6" s="10" t="s">
        <v>119</v>
      </c>
    </row>
    <row r="7" spans="1:8" s="6" customFormat="1" ht="15.75" x14ac:dyDescent="0.25">
      <c r="A7" s="7">
        <v>45852</v>
      </c>
      <c r="B7" s="38" t="s">
        <v>117</v>
      </c>
      <c r="C7" s="21" t="s">
        <v>19</v>
      </c>
      <c r="D7" s="9">
        <v>-753.6</v>
      </c>
      <c r="E7" s="13" t="s">
        <v>120</v>
      </c>
      <c r="F7" s="11" t="s">
        <v>20</v>
      </c>
      <c r="G7" s="12" t="str">
        <f t="shared" ref="G7:G10" si="0">$B$2</f>
        <v>Housing 3</v>
      </c>
      <c r="H7" s="13" t="s">
        <v>121</v>
      </c>
    </row>
    <row r="8" spans="1:8" s="6" customFormat="1" ht="15.75" x14ac:dyDescent="0.25">
      <c r="A8" s="7">
        <v>45865</v>
      </c>
      <c r="B8" s="38" t="s">
        <v>117</v>
      </c>
      <c r="C8" s="21" t="s">
        <v>19</v>
      </c>
      <c r="D8" s="9">
        <v>-16</v>
      </c>
      <c r="E8" s="13" t="s">
        <v>122</v>
      </c>
      <c r="F8" s="11" t="s">
        <v>20</v>
      </c>
      <c r="G8" s="12" t="str">
        <f t="shared" si="0"/>
        <v>Housing 3</v>
      </c>
      <c r="H8" s="13" t="s">
        <v>123</v>
      </c>
    </row>
    <row r="9" spans="1:8" s="6" customFormat="1" ht="15.75" x14ac:dyDescent="0.25">
      <c r="A9" s="7">
        <v>45866</v>
      </c>
      <c r="B9" s="38" t="s">
        <v>117</v>
      </c>
      <c r="C9" s="21" t="s">
        <v>27</v>
      </c>
      <c r="D9" s="9">
        <v>-11.3</v>
      </c>
      <c r="E9" s="13" t="s">
        <v>124</v>
      </c>
      <c r="F9" s="11" t="s">
        <v>20</v>
      </c>
      <c r="G9" s="12" t="str">
        <f t="shared" si="0"/>
        <v>Housing 3</v>
      </c>
      <c r="H9" s="13" t="s">
        <v>125</v>
      </c>
    </row>
    <row r="10" spans="1:8" s="6" customFormat="1" ht="15.75" x14ac:dyDescent="0.25">
      <c r="A10" s="7">
        <v>45870</v>
      </c>
      <c r="B10" s="38" t="s">
        <v>117</v>
      </c>
      <c r="C10" s="21" t="s">
        <v>19</v>
      </c>
      <c r="D10" s="9">
        <v>-5.79</v>
      </c>
      <c r="E10" s="13" t="s">
        <v>126</v>
      </c>
      <c r="F10" s="11" t="s">
        <v>20</v>
      </c>
      <c r="G10" s="12" t="str">
        <f t="shared" si="0"/>
        <v>Housing 3</v>
      </c>
      <c r="H10" s="13" t="s">
        <v>127</v>
      </c>
    </row>
    <row r="11" spans="1:8" s="6" customFormat="1" ht="15.75" x14ac:dyDescent="0.25">
      <c r="A11" s="7"/>
      <c r="B11" s="38"/>
      <c r="C11" s="21"/>
      <c r="D11" s="9"/>
      <c r="E11" s="13"/>
      <c r="F11" s="11"/>
      <c r="G11" s="12"/>
      <c r="H11" s="13"/>
    </row>
    <row r="12" spans="1:8" s="6" customFormat="1" ht="15.75" x14ac:dyDescent="0.25">
      <c r="A12" s="7"/>
      <c r="B12" s="38"/>
      <c r="C12" s="21"/>
      <c r="D12" s="9"/>
      <c r="E12" s="13"/>
      <c r="F12" s="11"/>
      <c r="G12" s="12"/>
      <c r="H12" s="2"/>
    </row>
    <row r="13" spans="1:8" s="6" customFormat="1" ht="15.75" x14ac:dyDescent="0.25">
      <c r="A13" s="7"/>
      <c r="B13" s="38"/>
      <c r="C13" s="21"/>
      <c r="D13" s="9"/>
      <c r="E13" s="13"/>
      <c r="F13" s="11"/>
      <c r="G13" s="12"/>
      <c r="H13" s="2"/>
    </row>
    <row r="14" spans="1:8" s="6" customFormat="1" ht="15.75" x14ac:dyDescent="0.25">
      <c r="A14" s="7"/>
      <c r="B14" s="38"/>
      <c r="C14" s="21"/>
      <c r="D14" s="9"/>
      <c r="E14" s="13"/>
      <c r="F14" s="11"/>
      <c r="G14" s="12"/>
      <c r="H14" s="13"/>
    </row>
    <row r="15" spans="1:8" s="6" customFormat="1" ht="15.75" x14ac:dyDescent="0.25">
      <c r="A15" s="7"/>
      <c r="B15" s="38"/>
      <c r="C15" s="21"/>
      <c r="D15" s="9"/>
      <c r="E15" s="13"/>
      <c r="F15" s="11"/>
      <c r="G15" s="12"/>
      <c r="H15" s="13"/>
    </row>
    <row r="16" spans="1:8" s="6" customFormat="1" ht="16.5" thickBot="1" x14ac:dyDescent="0.3">
      <c r="A16" s="14"/>
      <c r="B16" s="42"/>
      <c r="C16" s="21"/>
      <c r="D16" s="16"/>
      <c r="E16" s="13"/>
      <c r="F16" s="11"/>
      <c r="G16" s="12"/>
      <c r="H16" s="13"/>
    </row>
    <row r="17" spans="1:4" ht="24" thickBot="1" x14ac:dyDescent="0.4">
      <c r="A17" s="17" t="s">
        <v>22</v>
      </c>
      <c r="B17" s="18"/>
      <c r="C17" s="18"/>
      <c r="D17" s="19">
        <f>SUM(D6:D16)</f>
        <v>-793.74999999999989</v>
      </c>
    </row>
    <row r="18" spans="1:4" ht="15.75" thickBot="1" x14ac:dyDescent="0.3"/>
    <row r="19" spans="1:4" ht="24" thickBot="1" x14ac:dyDescent="0.4">
      <c r="A19" s="27" t="s">
        <v>23</v>
      </c>
      <c r="B19" s="18" t="s">
        <v>24</v>
      </c>
      <c r="C19" s="18"/>
      <c r="D19" s="20">
        <v>-793.75</v>
      </c>
    </row>
    <row r="20" spans="1:4" ht="15.75" thickBot="1" x14ac:dyDescent="0.3"/>
    <row r="21" spans="1:4" ht="24" thickBot="1" x14ac:dyDescent="0.4">
      <c r="A21" s="17" t="s">
        <v>25</v>
      </c>
      <c r="B21" s="18" t="s">
        <v>26</v>
      </c>
      <c r="C21" s="18"/>
      <c r="D21" s="19">
        <f>D17-D19</f>
        <v>0</v>
      </c>
    </row>
  </sheetData>
  <mergeCells count="1">
    <mergeCell ref="A1:B1"/>
  </mergeCells>
  <conditionalFormatting sqref="D21">
    <cfRule type="cellIs" dxfId="8" priority="1" operator="greaterThanOrEqual">
      <formula>0.01</formula>
    </cfRule>
    <cfRule type="cellIs" dxfId="7" priority="2" operator="lessThanOrEqual">
      <formula>-0.01</formula>
    </cfRule>
    <cfRule type="cellIs" dxfId="6" priority="3" operator="between">
      <formula>-0.01</formula>
      <formula>0.01</formula>
    </cfRule>
  </conditionalFormatting>
  <dataValidations count="1">
    <dataValidation type="textLength" operator="lessThanOrEqual" allowBlank="1" showInputMessage="1" showErrorMessage="1" sqref="E4:E1048576" xr:uid="{E4044D88-2CC4-4D43-994F-761400880E28}">
      <formula1>28</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03536-693E-4CF2-B372-BB6430861118}">
  <dimension ref="A1:H21"/>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5" t="s">
        <v>0</v>
      </c>
      <c r="B1" s="45"/>
      <c r="D1" s="22" t="s">
        <v>1</v>
      </c>
    </row>
    <row r="2" spans="1:8" ht="23.25" x14ac:dyDescent="0.35">
      <c r="A2" s="23" t="s">
        <v>2</v>
      </c>
      <c r="B2" s="2" t="s">
        <v>84</v>
      </c>
    </row>
    <row r="3" spans="1:8" ht="15.75" x14ac:dyDescent="0.25">
      <c r="A3" s="24" t="s">
        <v>3</v>
      </c>
      <c r="B3" s="25" t="s">
        <v>79</v>
      </c>
    </row>
    <row r="4" spans="1:8" ht="94.5" x14ac:dyDescent="0.25">
      <c r="A4" s="4" t="s">
        <v>4</v>
      </c>
      <c r="B4" s="4" t="s">
        <v>5</v>
      </c>
      <c r="C4" s="1" t="s">
        <v>6</v>
      </c>
      <c r="D4" s="4" t="s">
        <v>7</v>
      </c>
      <c r="E4" s="4" t="s">
        <v>8</v>
      </c>
      <c r="F4" s="5" t="s">
        <v>9</v>
      </c>
      <c r="G4" s="5" t="s">
        <v>9</v>
      </c>
      <c r="H4" s="26" t="s">
        <v>10</v>
      </c>
    </row>
    <row r="5" spans="1:8" x14ac:dyDescent="0.25">
      <c r="A5" s="3" t="s">
        <v>11</v>
      </c>
      <c r="B5" s="3" t="s">
        <v>12</v>
      </c>
      <c r="C5" s="3" t="s">
        <v>13</v>
      </c>
      <c r="D5" s="3" t="s">
        <v>14</v>
      </c>
      <c r="E5" s="3" t="s">
        <v>15</v>
      </c>
      <c r="F5" s="3" t="s">
        <v>16</v>
      </c>
      <c r="G5" s="3" t="s">
        <v>17</v>
      </c>
      <c r="H5" s="3" t="s">
        <v>18</v>
      </c>
    </row>
    <row r="6" spans="1:8" s="6" customFormat="1" ht="15.75" x14ac:dyDescent="0.25">
      <c r="A6" s="7"/>
      <c r="B6" s="8"/>
      <c r="C6" s="21"/>
      <c r="D6" s="9"/>
      <c r="E6" s="10" t="s">
        <v>80</v>
      </c>
      <c r="F6" s="11" t="s">
        <v>20</v>
      </c>
      <c r="G6" s="12" t="str">
        <f>$B$2</f>
        <v>Mayoral</v>
      </c>
      <c r="H6" s="10"/>
    </row>
    <row r="7" spans="1:8" s="6" customFormat="1" ht="15.75" x14ac:dyDescent="0.25">
      <c r="A7" s="7">
        <v>45867</v>
      </c>
      <c r="B7" s="37" t="s">
        <v>81</v>
      </c>
      <c r="C7" s="21" t="s">
        <v>19</v>
      </c>
      <c r="D7" s="9">
        <v>-50</v>
      </c>
      <c r="E7" s="13" t="s">
        <v>82</v>
      </c>
      <c r="F7" s="11" t="s">
        <v>20</v>
      </c>
      <c r="G7" s="12" t="str">
        <f t="shared" ref="G7:G16" si="0">$B$2</f>
        <v>Mayoral</v>
      </c>
      <c r="H7" s="13" t="s">
        <v>83</v>
      </c>
    </row>
    <row r="8" spans="1:8" s="6" customFormat="1" ht="15.75" x14ac:dyDescent="0.25">
      <c r="A8" s="7"/>
      <c r="B8" s="37"/>
      <c r="C8" s="21"/>
      <c r="D8" s="9"/>
      <c r="E8" s="13" t="s">
        <v>80</v>
      </c>
      <c r="F8" s="11" t="s">
        <v>20</v>
      </c>
      <c r="G8" s="12" t="str">
        <f t="shared" si="0"/>
        <v>Mayoral</v>
      </c>
      <c r="H8" s="13"/>
    </row>
    <row r="9" spans="1:8" s="6" customFormat="1" ht="15.75" x14ac:dyDescent="0.25">
      <c r="A9" s="7"/>
      <c r="B9" s="37"/>
      <c r="C9" s="21"/>
      <c r="D9" s="9"/>
      <c r="E9" s="13" t="s">
        <v>80</v>
      </c>
      <c r="F9" s="11" t="s">
        <v>20</v>
      </c>
      <c r="G9" s="12" t="str">
        <f t="shared" si="0"/>
        <v>Mayoral</v>
      </c>
      <c r="H9" s="13"/>
    </row>
    <row r="10" spans="1:8" s="6" customFormat="1" ht="15.75" x14ac:dyDescent="0.25">
      <c r="A10" s="7"/>
      <c r="B10" s="8"/>
      <c r="C10" s="21"/>
      <c r="D10" s="9"/>
      <c r="E10" s="13" t="s">
        <v>80</v>
      </c>
      <c r="F10" s="11" t="s">
        <v>20</v>
      </c>
      <c r="G10" s="12" t="str">
        <f t="shared" si="0"/>
        <v>Mayoral</v>
      </c>
      <c r="H10" s="13"/>
    </row>
    <row r="11" spans="1:8" s="6" customFormat="1" ht="15.75" x14ac:dyDescent="0.25">
      <c r="A11" s="7"/>
      <c r="B11" s="8"/>
      <c r="C11" s="21"/>
      <c r="D11" s="9"/>
      <c r="E11" s="13" t="s">
        <v>80</v>
      </c>
      <c r="F11" s="11" t="s">
        <v>20</v>
      </c>
      <c r="G11" s="12" t="str">
        <f t="shared" si="0"/>
        <v>Mayoral</v>
      </c>
      <c r="H11" s="13"/>
    </row>
    <row r="12" spans="1:8" s="6" customFormat="1" ht="15.75" x14ac:dyDescent="0.25">
      <c r="A12" s="7"/>
      <c r="B12" s="8"/>
      <c r="C12" s="21"/>
      <c r="D12" s="9"/>
      <c r="E12" s="13" t="s">
        <v>80</v>
      </c>
      <c r="F12" s="11" t="s">
        <v>20</v>
      </c>
      <c r="G12" s="12" t="str">
        <f t="shared" si="0"/>
        <v>Mayoral</v>
      </c>
      <c r="H12" s="2"/>
    </row>
    <row r="13" spans="1:8" s="6" customFormat="1" ht="15.75" x14ac:dyDescent="0.25">
      <c r="A13" s="7"/>
      <c r="B13" s="8"/>
      <c r="C13" s="21"/>
      <c r="D13" s="9"/>
      <c r="E13" s="13" t="s">
        <v>80</v>
      </c>
      <c r="F13" s="11" t="s">
        <v>20</v>
      </c>
      <c r="G13" s="12" t="str">
        <f t="shared" si="0"/>
        <v>Mayoral</v>
      </c>
      <c r="H13" s="2"/>
    </row>
    <row r="14" spans="1:8" s="6" customFormat="1" ht="15.75" x14ac:dyDescent="0.25">
      <c r="A14" s="7"/>
      <c r="B14" s="8"/>
      <c r="C14" s="21"/>
      <c r="D14" s="9"/>
      <c r="E14" s="13" t="s">
        <v>80</v>
      </c>
      <c r="F14" s="11" t="s">
        <v>20</v>
      </c>
      <c r="G14" s="12" t="str">
        <f t="shared" si="0"/>
        <v>Mayoral</v>
      </c>
      <c r="H14" s="13"/>
    </row>
    <row r="15" spans="1:8" s="6" customFormat="1" ht="15.75" x14ac:dyDescent="0.25">
      <c r="A15" s="7"/>
      <c r="B15" s="8"/>
      <c r="C15" s="21"/>
      <c r="D15" s="9"/>
      <c r="E15" s="13" t="s">
        <v>80</v>
      </c>
      <c r="F15" s="11" t="s">
        <v>20</v>
      </c>
      <c r="G15" s="12" t="str">
        <f t="shared" si="0"/>
        <v>Mayoral</v>
      </c>
      <c r="H15" s="13"/>
    </row>
    <row r="16" spans="1:8" s="6" customFormat="1" ht="16.5" thickBot="1" x14ac:dyDescent="0.3">
      <c r="A16" s="14"/>
      <c r="B16" s="15"/>
      <c r="C16" s="21"/>
      <c r="D16" s="16"/>
      <c r="E16" s="13" t="s">
        <v>80</v>
      </c>
      <c r="F16" s="11" t="s">
        <v>20</v>
      </c>
      <c r="G16" s="12" t="str">
        <f t="shared" si="0"/>
        <v>Mayoral</v>
      </c>
      <c r="H16" s="13"/>
    </row>
    <row r="17" spans="1:4" ht="24" thickBot="1" x14ac:dyDescent="0.4">
      <c r="A17" s="17" t="s">
        <v>22</v>
      </c>
      <c r="B17" s="18"/>
      <c r="C17" s="18"/>
      <c r="D17" s="19">
        <f>SUM(D6:D16)</f>
        <v>-50</v>
      </c>
    </row>
    <row r="18" spans="1:4" ht="15.75" thickBot="1" x14ac:dyDescent="0.3"/>
    <row r="19" spans="1:4" ht="24" thickBot="1" x14ac:dyDescent="0.4">
      <c r="A19" s="27" t="s">
        <v>23</v>
      </c>
      <c r="B19" s="18" t="s">
        <v>24</v>
      </c>
      <c r="C19" s="18"/>
      <c r="D19" s="20">
        <v>-50</v>
      </c>
    </row>
    <row r="20" spans="1:4" ht="15.75" thickBot="1" x14ac:dyDescent="0.3"/>
    <row r="21" spans="1:4" ht="24" thickBot="1" x14ac:dyDescent="0.4">
      <c r="A21" s="17" t="s">
        <v>25</v>
      </c>
      <c r="B21" s="18" t="s">
        <v>26</v>
      </c>
      <c r="C21" s="18"/>
      <c r="D21" s="41">
        <f>D17-D19</f>
        <v>0</v>
      </c>
    </row>
  </sheetData>
  <mergeCells count="1">
    <mergeCell ref="A1:B1"/>
  </mergeCells>
  <conditionalFormatting sqref="D21">
    <cfRule type="cellIs" dxfId="23" priority="1" operator="greaterThanOrEqual">
      <formula>0.01</formula>
    </cfRule>
    <cfRule type="cellIs" dxfId="22" priority="2" operator="lessThanOrEqual">
      <formula>-0.01</formula>
    </cfRule>
    <cfRule type="cellIs" dxfId="21" priority="3" operator="between">
      <formula>-0.01</formula>
      <formula>0.01</formula>
    </cfRule>
  </conditionalFormatting>
  <dataValidations count="1">
    <dataValidation type="textLength" operator="lessThanOrEqual" allowBlank="1" showInputMessage="1" showErrorMessage="1" sqref="E4:E1048576" xr:uid="{67AF92E7-BA29-43A1-8344-51384B3389AE}">
      <formula1>28</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d12fb76-1bc9-4bef-bbb9-78ad319b3cc3">
      <Terms xmlns="http://schemas.microsoft.com/office/infopath/2007/PartnerControls"/>
    </lcf76f155ced4ddcb4097134ff3c332f>
    <TaxCatchAll xmlns="caab10b8-00be-48a4-9521-f5a9a5f72432" xsi:nil="true"/>
    <DAteandtime xmlns="6d12fb76-1bc9-4bef-bbb9-78ad319b3cc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EFFC29FF36D3241833D9B4FB5BE05DF" ma:contentTypeVersion="14" ma:contentTypeDescription="Create a new document." ma:contentTypeScope="" ma:versionID="b8c26fe14a0892325f52978a8da2241e">
  <xsd:schema xmlns:xsd="http://www.w3.org/2001/XMLSchema" xmlns:xs="http://www.w3.org/2001/XMLSchema" xmlns:p="http://schemas.microsoft.com/office/2006/metadata/properties" xmlns:ns2="6d12fb76-1bc9-4bef-bbb9-78ad319b3cc3" xmlns:ns3="caab10b8-00be-48a4-9521-f5a9a5f72432" targetNamespace="http://schemas.microsoft.com/office/2006/metadata/properties" ma:root="true" ma:fieldsID="2b7f85385f2d087f25e567d2fdfc41a8" ns2:_="" ns3:_="">
    <xsd:import namespace="6d12fb76-1bc9-4bef-bbb9-78ad319b3cc3"/>
    <xsd:import namespace="caab10b8-00be-48a4-9521-f5a9a5f7243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Ateandtim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12fb76-1bc9-4bef-bbb9-78ad319b3c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1e52b03-305c-4176-86e9-92c01b3020f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DAteandtime" ma:index="20" nillable="true" ma:displayName="DAte and time" ma:format="DateTime" ma:internalName="DAteandtime">
      <xsd:simpleType>
        <xsd:restriction base="dms:DateTim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ab10b8-00be-48a4-9521-f5a9a5f7243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b8331bb-2d86-4d69-9528-24abeecb3bc9}" ma:internalName="TaxCatchAll" ma:showField="CatchAllData" ma:web="caab10b8-00be-48a4-9521-f5a9a5f724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28D1CB-2E46-4B87-9789-63595A095609}">
  <ds:schemaRefs>
    <ds:schemaRef ds:uri="http://www.w3.org/XML/1998/namespace"/>
    <ds:schemaRef ds:uri="http://schemas.microsoft.com/office/2006/metadata/properties"/>
    <ds:schemaRef ds:uri="http://purl.org/dc/terms/"/>
    <ds:schemaRef ds:uri="6d12fb76-1bc9-4bef-bbb9-78ad319b3cc3"/>
    <ds:schemaRef ds:uri="caab10b8-00be-48a4-9521-f5a9a5f72432"/>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DA5EF27B-2133-460E-84B1-8C7D5A62ED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12fb76-1bc9-4bef-bbb9-78ad319b3cc3"/>
    <ds:schemaRef ds:uri="caab10b8-00be-48a4-9521-f5a9a5f724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D6B0FF-A731-4E93-8881-F6E09E93EB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Communications</vt:lpstr>
      <vt:lpstr>Facilities</vt:lpstr>
      <vt:lpstr>Facilities2</vt:lpstr>
      <vt:lpstr>Family support</vt:lpstr>
      <vt:lpstr>JWS</vt:lpstr>
      <vt:lpstr>Housing</vt:lpstr>
      <vt:lpstr>Housing 2</vt:lpstr>
      <vt:lpstr>Housing 3</vt:lpstr>
      <vt:lpstr>Mayoral</vt:lpstr>
      <vt:lpstr>Parking</vt:lpstr>
      <vt:lpstr>Theatre</vt:lpstr>
      <vt:lpstr>Theatre 2</vt:lpstr>
      <vt:lpstr>Transformation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Magdalena Nwokeoma</dc:creator>
  <cp:keywords/>
  <dc:description/>
  <cp:lastModifiedBy>Michelle Smith</cp:lastModifiedBy>
  <cp:revision/>
  <dcterms:created xsi:type="dcterms:W3CDTF">2023-10-10T09:35:32Z</dcterms:created>
  <dcterms:modified xsi:type="dcterms:W3CDTF">2025-08-22T09:50:08Z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0x010100BEFFC29FF36D3241833D9B4FB5BE05DF</vt:lpwstr>
  </property>
  <property fmtid="{D5CDD505-2E9C-101B-9397-08002B2CF9AE}" pid="3" name="MediaServiceImageTags">
    <vt:lpwstr/>
  </property>
</Properties>
</file>