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surreyheath365.sharepoint.com/sites/Finance/Shared Documents/General/Transactions/Purchasing cards - Barclaycard/2025-2026 Monthly Statements/July 2025/"/>
    </mc:Choice>
  </mc:AlternateContent>
  <xr:revisionPtr revIDLastSave="15" documentId="8_{A6445B74-0D0C-44DC-9C2A-6B7A3ADC2CBA}" xr6:coauthVersionLast="47" xr6:coauthVersionMax="47" xr10:uidLastSave="{AF1D907B-1951-4EAE-8D50-233827075950}"/>
  <bookViews>
    <workbookView xWindow="-110" yWindow="-110" windowWidth="19420" windowHeight="10300" firstSheet="4" activeTab="8" xr2:uid="{D81B6E17-1C97-4B36-8207-5C830D32CC9F}"/>
  </bookViews>
  <sheets>
    <sheet name="Parking" sheetId="1" r:id="rId1"/>
    <sheet name="Facilities" sheetId="2" r:id="rId2"/>
    <sheet name="Civic Support" sheetId="3" r:id="rId3"/>
    <sheet name="Theatre" sheetId="4" r:id="rId4"/>
    <sheet name="Housing" sheetId="5" r:id="rId5"/>
    <sheet name="Theatre 1" sheetId="6" r:id="rId6"/>
    <sheet name="Transformation" sheetId="7" r:id="rId7"/>
    <sheet name="Estates &amp; Assets" sheetId="8" r:id="rId8"/>
    <sheet name="Media" sheetId="10" r:id="rId9"/>
    <sheet name="JWS"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0" l="1"/>
  <c r="D13" i="10" s="1"/>
  <c r="G8" i="10"/>
  <c r="G6" i="10"/>
  <c r="D17" i="9"/>
  <c r="D21" i="9" s="1"/>
  <c r="G16" i="9"/>
  <c r="G15" i="9"/>
  <c r="G14" i="9"/>
  <c r="G13" i="9"/>
  <c r="G12" i="9"/>
  <c r="G11" i="9"/>
  <c r="G10" i="9"/>
  <c r="G9" i="9"/>
  <c r="G8" i="9"/>
  <c r="G7" i="9"/>
  <c r="G6" i="9"/>
  <c r="D17" i="8"/>
  <c r="D21" i="8" s="1"/>
  <c r="G16" i="8"/>
  <c r="G15" i="8"/>
  <c r="G14" i="8"/>
  <c r="G13" i="8"/>
  <c r="G12" i="8"/>
  <c r="G11" i="8"/>
  <c r="G10" i="8"/>
  <c r="G9" i="8"/>
  <c r="G8" i="8"/>
  <c r="G7" i="8"/>
  <c r="G6" i="8"/>
  <c r="D17" i="7"/>
  <c r="D21" i="7" s="1"/>
  <c r="G8" i="7"/>
  <c r="G7" i="7"/>
  <c r="D17" i="6"/>
  <c r="D21" i="6" s="1"/>
  <c r="G16" i="6"/>
  <c r="G15" i="6"/>
  <c r="G14" i="6"/>
  <c r="G13" i="6"/>
  <c r="G12" i="6"/>
  <c r="G11" i="6"/>
  <c r="G10" i="6"/>
  <c r="G9" i="6"/>
  <c r="G8" i="6"/>
  <c r="G7" i="6"/>
  <c r="G6" i="6"/>
  <c r="D17" i="5"/>
  <c r="D21" i="5" s="1"/>
  <c r="G16" i="5"/>
  <c r="G15" i="5"/>
  <c r="G14" i="5"/>
  <c r="G13" i="5"/>
  <c r="G12" i="5"/>
  <c r="G11" i="5"/>
  <c r="G10" i="5"/>
  <c r="G9" i="5"/>
  <c r="G8" i="5"/>
  <c r="G7" i="5"/>
  <c r="G6" i="5"/>
  <c r="D21" i="4"/>
  <c r="D25" i="4" s="1"/>
  <c r="G20" i="4"/>
  <c r="G19" i="4"/>
  <c r="G18" i="4"/>
  <c r="G17" i="4"/>
  <c r="G16" i="4"/>
  <c r="G15" i="4"/>
  <c r="G14" i="4"/>
  <c r="G13" i="4"/>
  <c r="G12" i="4"/>
  <c r="G11" i="4"/>
  <c r="G10" i="4"/>
  <c r="G9" i="4"/>
  <c r="G8" i="4"/>
  <c r="G7" i="4"/>
  <c r="G6" i="4"/>
  <c r="D17" i="3"/>
  <c r="D21" i="3" s="1"/>
  <c r="G16" i="3"/>
  <c r="G15" i="3"/>
  <c r="G14" i="3"/>
  <c r="G13" i="3"/>
  <c r="G12" i="3"/>
  <c r="G11" i="3"/>
  <c r="G10" i="3"/>
  <c r="G9" i="3"/>
  <c r="G8" i="3"/>
  <c r="G7" i="3"/>
  <c r="G6" i="3"/>
  <c r="D17" i="1"/>
  <c r="D21" i="1" s="1"/>
  <c r="G16" i="1"/>
  <c r="G15" i="1"/>
  <c r="G14" i="1"/>
  <c r="G13" i="1"/>
  <c r="G12" i="1"/>
  <c r="G11" i="1"/>
  <c r="G10" i="1"/>
  <c r="G9" i="1"/>
  <c r="G8" i="1"/>
  <c r="G7" i="1"/>
  <c r="G6" i="1"/>
  <c r="D21" i="2"/>
  <c r="D17" i="2"/>
  <c r="G16" i="2"/>
  <c r="G15" i="2"/>
  <c r="G14" i="2"/>
  <c r="G13" i="2"/>
  <c r="G12" i="2"/>
  <c r="G11" i="2"/>
  <c r="G10" i="2"/>
  <c r="G9" i="2"/>
  <c r="G8" i="2"/>
  <c r="G7" i="2"/>
  <c r="G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tc={B001874C-F911-4438-B565-15CFAE60CD80}</author>
  </authors>
  <commentList>
    <comment ref="D21" authorId="0" shapeId="0" xr:uid="{B001874C-F911-4438-B565-15CFAE60CD80}">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tc={4B4BB09E-17D4-419A-87F0-16C57F2B3FBD}</author>
  </authors>
  <commentList>
    <comment ref="D21" authorId="0" shapeId="0" xr:uid="{4B4BB09E-17D4-419A-87F0-16C57F2B3FBD}">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tc={2506FC2E-0E76-4547-B38D-B4B3F0351F91}</author>
  </authors>
  <commentList>
    <comment ref="D21" authorId="0" shapeId="0" xr:uid="{2506FC2E-0E76-4547-B38D-B4B3F0351F91}">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tc={452A439C-F28E-4730-8FAD-AB646C607BE9}</author>
  </authors>
  <commentList>
    <comment ref="D21" authorId="0" shapeId="0" xr:uid="{452A439C-F28E-4730-8FAD-AB646C607BE9}">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tc={6F4AF646-4D35-4ECC-961C-43DBF7AF59E4}</author>
  </authors>
  <commentList>
    <comment ref="D25" authorId="0" shapeId="0" xr:uid="{6F4AF646-4D35-4ECC-961C-43DBF7AF59E4}">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tc={7C0A5B64-5883-4473-8276-EAB88BA41B40}</author>
  </authors>
  <commentList>
    <comment ref="D21" authorId="0" shapeId="0" xr:uid="{7C0A5B64-5883-4473-8276-EAB88BA41B40}">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tc={6498FA0F-3CAB-4BA3-A79A-51B003C7AE59}</author>
  </authors>
  <commentList>
    <comment ref="D21" authorId="0" shapeId="0" xr:uid="{6498FA0F-3CAB-4BA3-A79A-51B003C7AE59}">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tc={C073645E-3011-458F-A48C-044CA5D71143}</author>
  </authors>
  <commentList>
    <comment ref="D21" authorId="0" shapeId="0" xr:uid="{C073645E-3011-458F-A48C-044CA5D71143}">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tc={7BCC6AF2-3610-439E-8687-966CDC95880B}</author>
  </authors>
  <commentList>
    <comment ref="D21" authorId="0" shapeId="0" xr:uid="{7BCC6AF2-3610-439E-8687-966CDC95880B}">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tc={55B1CCA4-1422-46CD-9FB5-42BFCC06A529}</author>
  </authors>
  <commentList>
    <comment ref="D13" authorId="0" shapeId="0" xr:uid="{55B1CCA4-1422-46CD-9FB5-42BFCC06A529}">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sharedStrings.xml><?xml version="1.0" encoding="utf-8"?>
<sst xmlns="http://schemas.openxmlformats.org/spreadsheetml/2006/main" count="521" uniqueCount="131">
  <si>
    <t>Barclaycard procurement card</t>
  </si>
  <si>
    <t>Enter information in light green cells only</t>
  </si>
  <si>
    <t>Cardholder name:</t>
  </si>
  <si>
    <t>Statement period (12th to 11th)</t>
  </si>
  <si>
    <t>12/06/2025 - 11/07/2025</t>
  </si>
  <si>
    <t>Enter the date of the transaction as shown on your statement. The date must be in format dd/mm/yyyy</t>
  </si>
  <si>
    <t>Enter full ledger (budget) code with components of code separated by a "/" e.g. 200/4401/20005</t>
  </si>
  <si>
    <t>Select the appropriate vat code (refer to VAT codes worksheet for code descriptions)</t>
  </si>
  <si>
    <t xml:space="preserve">Enter the Gross amount spent (spend = negative figure; refund = positive figure) </t>
  </si>
  <si>
    <t>Enter "CC" followed by brief description of the expenditure &amp; supplier name separated by a "/" (this field is restricted to 28chars)</t>
  </si>
  <si>
    <t>Do not update (Finance use only)</t>
  </si>
  <si>
    <t>Optional field: Enter more information /detailed description of the spend for record keeping on this spreadsheet only (won't be entered in Adelante or Civica budget code).  The Narrative field is the text that is displayed in your budget code.</t>
  </si>
  <si>
    <t>Transaction Date</t>
  </si>
  <si>
    <t>Ledger Code</t>
  </si>
  <si>
    <t>Fund Code</t>
  </si>
  <si>
    <t>Gross Amount</t>
  </si>
  <si>
    <t>Narrative</t>
  </si>
  <si>
    <t>Match Desc1</t>
  </si>
  <si>
    <t>Match Desc2</t>
  </si>
  <si>
    <r>
      <t>Detailed description (</t>
    </r>
    <r>
      <rPr>
        <b/>
        <sz val="11"/>
        <color rgb="FF00B0F0"/>
        <rFont val="Aptos Narrow"/>
        <family val="2"/>
        <scheme val="minor"/>
      </rPr>
      <t>optional</t>
    </r>
    <r>
      <rPr>
        <b/>
        <sz val="11"/>
        <color theme="1"/>
        <rFont val="Aptos Narrow"/>
        <family val="2"/>
        <scheme val="minor"/>
      </rPr>
      <t>)</t>
    </r>
  </si>
  <si>
    <t>570/4001</t>
  </si>
  <si>
    <t>10E</t>
  </si>
  <si>
    <t>CC/Consumables/Sainsbury's</t>
  </si>
  <si>
    <t>BCARD COMMERCIAL</t>
  </si>
  <si>
    <t>Total :</t>
  </si>
  <si>
    <t>Total per monthly statement:</t>
  </si>
  <si>
    <t>Key in the total spend from Statement:</t>
  </si>
  <si>
    <t>Difference</t>
  </si>
  <si>
    <t>Make sure the difference is Zero</t>
  </si>
  <si>
    <t>12/02/2025 - 11/03/2025</t>
  </si>
  <si>
    <t>140/4001/00140</t>
  </si>
  <si>
    <t>10S</t>
  </si>
  <si>
    <t>CC/Batteries/B&amp;M</t>
  </si>
  <si>
    <t xml:space="preserve">Batteries for devices </t>
  </si>
  <si>
    <t xml:space="preserve">CC/Printer Ink /Rymans  </t>
  </si>
  <si>
    <t>Printer Ink</t>
  </si>
  <si>
    <t>CC/ Key Cutting/Timpsons</t>
  </si>
  <si>
    <t xml:space="preserve">Keys for Service delivery </t>
  </si>
  <si>
    <t>140/3001/00140</t>
  </si>
  <si>
    <t>CC/ New Tyres/ Martins</t>
  </si>
  <si>
    <t>Tyres for Nissan Townstar</t>
  </si>
  <si>
    <t>CC/cutting disks/Amazon</t>
  </si>
  <si>
    <t>Cutting disks for grinder - lock remover</t>
  </si>
  <si>
    <t>CC/cordless grinder/Amazon</t>
  </si>
  <si>
    <t>Cordless Grinder- Lock Remover</t>
  </si>
  <si>
    <t>CC/Service-Repairs/Lychford</t>
  </si>
  <si>
    <t xml:space="preserve">Service and Aircconditioning repair </t>
  </si>
  <si>
    <t>12/6/25 to 11/7/25</t>
  </si>
  <si>
    <t>CC/Item/Supplier</t>
  </si>
  <si>
    <t>"448/4020</t>
  </si>
  <si>
    <t>CC/Flag/Royal British Legion</t>
  </si>
  <si>
    <t>VJ Day 80th Anniversary Flag for flag raising on 150825</t>
  </si>
  <si>
    <t>CC/Photo prints/Royal Images</t>
  </si>
  <si>
    <t xml:space="preserve">Official portraits of King &amp; Queen </t>
  </si>
  <si>
    <t>CC/Frames/Amazon</t>
  </si>
  <si>
    <t>Frames for Star Awards</t>
  </si>
  <si>
    <t>112/4207</t>
  </si>
  <si>
    <t>CC/Advertising/Meta</t>
  </si>
  <si>
    <t>Theatre Adverts on Facebook</t>
  </si>
  <si>
    <t>CC/DesignSoftware/Canva</t>
  </si>
  <si>
    <t>Canva Pro Business Suite Design Software</t>
  </si>
  <si>
    <t>110/2001</t>
  </si>
  <si>
    <t>CC/Wallpaper/Happywall</t>
  </si>
  <si>
    <t>Replacement Wallpaper for Bar Area</t>
  </si>
  <si>
    <t>110/4215</t>
  </si>
  <si>
    <t>CC/Software/ScribeHow</t>
  </si>
  <si>
    <t>Scribe Premium subscription for document creation</t>
  </si>
  <si>
    <t>12/05/2025 - 11/06/2025</t>
  </si>
  <si>
    <t>CC/coffee meet/Costa</t>
  </si>
  <si>
    <t>110/4001</t>
  </si>
  <si>
    <t>CC/IT accessory/Amazon</t>
  </si>
  <si>
    <t>Keyboard &amp; mouse for Tech Macbook</t>
  </si>
  <si>
    <t>CC/Toilet parts/Toolstation</t>
  </si>
  <si>
    <t>Pan connector for toilet fix</t>
  </si>
  <si>
    <t>110/4400/FRONT</t>
  </si>
  <si>
    <t>CC/Spotify/Spotify</t>
  </si>
  <si>
    <t>Spotify Subscription</t>
  </si>
  <si>
    <t>110/4400/11BAR</t>
  </si>
  <si>
    <t>10Z</t>
  </si>
  <si>
    <t>CC/Travel/SWR</t>
  </si>
  <si>
    <t>Travel to conference BCB</t>
  </si>
  <si>
    <t>110/4001/TECHS</t>
  </si>
  <si>
    <t>CC/showtech/ThunderboltFX</t>
  </si>
  <si>
    <t>Sparks Granules for SFX sparks machines</t>
  </si>
  <si>
    <t>525/4020</t>
  </si>
  <si>
    <t>CC/Flu Vouchers/Boots</t>
  </si>
  <si>
    <t>520/1101</t>
  </si>
  <si>
    <t xml:space="preserve">CC/Refreshments/Sainsburys </t>
  </si>
  <si>
    <t>12/06/25 - 11/07/25</t>
  </si>
  <si>
    <t>18/06/2025</t>
  </si>
  <si>
    <t>190/3002</t>
  </si>
  <si>
    <t>CC/DVLA/Vehicle Tax</t>
  </si>
  <si>
    <t>Vehicle Tax for BN54 UPY</t>
  </si>
  <si>
    <t>572/2001</t>
  </si>
  <si>
    <t>CC/Amazon/Door Handles</t>
  </si>
  <si>
    <t xml:space="preserve">Door Handles </t>
  </si>
  <si>
    <t>22/06/2025</t>
  </si>
  <si>
    <t>103/4020</t>
  </si>
  <si>
    <t>CC/Mailchimp Order/Mailchimp</t>
  </si>
  <si>
    <t>Monthly Subscription</t>
  </si>
  <si>
    <t>23/06/2025</t>
  </si>
  <si>
    <t>CC/Amazon/REFUND</t>
  </si>
  <si>
    <t xml:space="preserve">REFUND for Door Handles above </t>
  </si>
  <si>
    <t xml:space="preserve">CC/Amazon/Door Handles </t>
  </si>
  <si>
    <t>CC/AO/Microwave</t>
  </si>
  <si>
    <t xml:space="preserve">Microwave for Staff Room </t>
  </si>
  <si>
    <t>27/06/2025</t>
  </si>
  <si>
    <t>CC/Toolstation/ExpandingFoam</t>
  </si>
  <si>
    <t xml:space="preserve">Expanding Foam </t>
  </si>
  <si>
    <t>01/07/2025</t>
  </si>
  <si>
    <t>CC/Amazon/Privacy Glass Film</t>
  </si>
  <si>
    <t>Frosted Privacy Glass film for Connaught Court</t>
  </si>
  <si>
    <t>02/07/2025</t>
  </si>
  <si>
    <t>196/2122</t>
  </si>
  <si>
    <t>CC/Kelly Van Hire/Furniture</t>
  </si>
  <si>
    <t>Van Hire for moving furniture (NO RECEIPT - BEEN REQUESTED</t>
  </si>
  <si>
    <t>595/1101</t>
  </si>
  <si>
    <t>CC/First Aid/St John</t>
  </si>
  <si>
    <t xml:space="preserve">595/2221 </t>
  </si>
  <si>
    <t>CC/Monthly sub/iStock</t>
  </si>
  <si>
    <t>Monthly subscription for iStock</t>
  </si>
  <si>
    <t>595/2202</t>
  </si>
  <si>
    <t>CC/Monthly sub/Docusign</t>
  </si>
  <si>
    <t>Monthly subscription for Docusign</t>
  </si>
  <si>
    <t xml:space="preserve">First Aid refresher </t>
  </si>
  <si>
    <t>12/06/2024 to 11/07/2024</t>
  </si>
  <si>
    <t>440/4207</t>
  </si>
  <si>
    <t xml:space="preserve">Facebook Advertising </t>
  </si>
  <si>
    <t>LGR Advertising on social media - Facebook</t>
  </si>
  <si>
    <t>440/4208</t>
  </si>
  <si>
    <t>440/4209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</si>
</sst>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d/mm/yyyy;@"/>
    <numFmt numFmtId="165" formatCode="#,##0.00_ ;[Red]\-#,##0.00\ "/>
    <numFmt numFmtId="166" formatCode="mm/dd/yy;@"/>
  </numFmts>
  <fonts count="12" x14ac:knownFonts="1">
    <font>
      <sz val="11"/>
      <color theme="1"/>
      <name val="Aptos Narrow"/>
      <family val="2"/>
      <scheme val="minor"/>
    </font>
    <font>
      <sz val="11"/>
      <color theme="1"/>
      <name val="Aptos Narrow"/>
      <family val="2"/>
      <scheme val="minor"/>
    </font>
    <font>
      <b/>
      <sz val="11"/>
      <color theme="1"/>
      <name val="Aptos Narrow"/>
      <family val="2"/>
      <scheme val="minor"/>
    </font>
    <font>
      <b/>
      <sz val="18"/>
      <color theme="1"/>
      <name val="Aptos Narrow"/>
      <family val="2"/>
      <scheme val="minor"/>
    </font>
    <font>
      <b/>
      <sz val="18"/>
      <name val="Aptos Narrow"/>
      <family val="2"/>
      <scheme val="minor"/>
    </font>
    <font>
      <sz val="12"/>
      <color theme="1"/>
      <name val="Aptos Narrow"/>
      <family val="2"/>
      <scheme val="minor"/>
    </font>
    <font>
      <b/>
      <sz val="12"/>
      <color theme="1"/>
      <name val="Aptos Narrow"/>
      <family val="2"/>
      <scheme val="minor"/>
    </font>
    <font>
      <b/>
      <sz val="12"/>
      <color rgb="FFFF0000"/>
      <name val="Aptos Narrow"/>
      <family val="2"/>
      <scheme val="minor"/>
    </font>
    <font>
      <b/>
      <sz val="11"/>
      <color rgb="FF00B0F0"/>
      <name val="Aptos Narrow"/>
      <family val="2"/>
      <scheme val="minor"/>
    </font>
    <font>
      <b/>
      <sz val="14"/>
      <color theme="1"/>
      <name val="Aptos Narrow"/>
      <family val="2"/>
      <scheme val="minor"/>
    </font>
    <font>
      <b/>
      <sz val="18"/>
      <color theme="7" tint="0.39997558519241921"/>
      <name val="Aptos Narrow"/>
      <family val="2"/>
      <scheme val="minor"/>
    </font>
    <font>
      <sz val="9"/>
      <color indexed="81"/>
      <name val="Tahoma"/>
      <family val="2"/>
    </font>
  </fonts>
  <fills count="6">
    <fill>
      <patternFill patternType="none"/>
    </fill>
    <fill>
      <patternFill patternType="gray125"/>
    </fill>
    <fill>
      <patternFill patternType="solid">
        <fgColor rgb="FFFFC000"/>
        <bgColor indexed="64"/>
      </patternFill>
    </fill>
    <fill>
      <patternFill patternType="solid">
        <fgColor rgb="FF99FF66"/>
        <bgColor indexed="64"/>
      </patternFill>
    </fill>
    <fill>
      <patternFill patternType="solid">
        <fgColor theme="0" tint="-0.14999847407452621"/>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s>
  <cellStyleXfs count="2">
    <xf numFmtId="0" fontId="0" fillId="0" borderId="0"/>
    <xf numFmtId="43" fontId="1" fillId="0" borderId="0" applyFont="0" applyFill="0" applyBorder="0" applyAlignment="0" applyProtection="0"/>
  </cellStyleXfs>
  <cellXfs count="51">
    <xf numFmtId="0" fontId="0" fillId="0" borderId="0" xfId="0"/>
    <xf numFmtId="0" fontId="3" fillId="2" borderId="1" xfId="0" applyFont="1" applyFill="1" applyBorder="1" applyAlignment="1">
      <alignment horizontal="center"/>
    </xf>
    <xf numFmtId="0" fontId="4" fillId="0" borderId="0" xfId="0" applyFont="1"/>
    <xf numFmtId="0" fontId="5" fillId="3" borderId="1" xfId="0" applyFont="1" applyFill="1" applyBorder="1" applyAlignment="1">
      <alignment horizontal="center"/>
    </xf>
    <xf numFmtId="0" fontId="6" fillId="2" borderId="1" xfId="0" applyFont="1" applyFill="1" applyBorder="1" applyAlignment="1">
      <alignment horizontal="center"/>
    </xf>
    <xf numFmtId="0" fontId="7" fillId="0" borderId="0" xfId="0" applyFont="1" applyAlignment="1">
      <alignment horizontal="center" wrapText="1"/>
    </xf>
    <xf numFmtId="0" fontId="7" fillId="0" borderId="0" xfId="0" applyFont="1" applyAlignment="1">
      <alignment wrapText="1"/>
    </xf>
    <xf numFmtId="0" fontId="0" fillId="4" borderId="0" xfId="0" applyFill="1" applyAlignment="1">
      <alignment wrapText="1"/>
    </xf>
    <xf numFmtId="0" fontId="8" fillId="0" borderId="0" xfId="0" applyFont="1" applyAlignment="1">
      <alignment wrapText="1"/>
    </xf>
    <xf numFmtId="0" fontId="2" fillId="0" borderId="0" xfId="0" applyFont="1" applyAlignment="1">
      <alignment horizontal="center"/>
    </xf>
    <xf numFmtId="164" fontId="5" fillId="3" borderId="1" xfId="1" applyNumberFormat="1" applyFont="1" applyFill="1" applyBorder="1"/>
    <xf numFmtId="13" fontId="5" fillId="3" borderId="1" xfId="1" quotePrefix="1" applyNumberFormat="1" applyFont="1" applyFill="1" applyBorder="1"/>
    <xf numFmtId="0" fontId="0" fillId="3" borderId="1" xfId="1" applyNumberFormat="1" applyFont="1" applyFill="1" applyBorder="1" applyAlignment="1">
      <alignment horizontal="left"/>
    </xf>
    <xf numFmtId="165" fontId="5" fillId="3" borderId="1" xfId="1" applyNumberFormat="1" applyFont="1" applyFill="1" applyBorder="1"/>
    <xf numFmtId="0" fontId="5" fillId="3" borderId="1" xfId="0" applyFont="1" applyFill="1" applyBorder="1"/>
    <xf numFmtId="0" fontId="5" fillId="4" borderId="1" xfId="0" applyFont="1" applyFill="1" applyBorder="1"/>
    <xf numFmtId="0" fontId="5" fillId="4" borderId="1" xfId="0" applyFont="1" applyFill="1" applyBorder="1" applyAlignment="1">
      <alignment horizontal="center"/>
    </xf>
    <xf numFmtId="0" fontId="6" fillId="3" borderId="1" xfId="0" applyFont="1" applyFill="1" applyBorder="1"/>
    <xf numFmtId="0" fontId="5" fillId="0" borderId="0" xfId="0" applyFont="1"/>
    <xf numFmtId="43" fontId="5" fillId="3" borderId="1" xfId="1" applyFont="1" applyFill="1" applyBorder="1"/>
    <xf numFmtId="0" fontId="0" fillId="3" borderId="1" xfId="0" applyFill="1" applyBorder="1"/>
    <xf numFmtId="164" fontId="5" fillId="3" borderId="2" xfId="1" applyNumberFormat="1" applyFont="1" applyFill="1" applyBorder="1"/>
    <xf numFmtId="43" fontId="5" fillId="3" borderId="2" xfId="1" applyFont="1" applyFill="1" applyBorder="1"/>
    <xf numFmtId="165" fontId="5" fillId="3" borderId="2" xfId="1" applyNumberFormat="1" applyFont="1" applyFill="1" applyBorder="1"/>
    <xf numFmtId="0" fontId="3" fillId="2" borderId="3" xfId="0" applyFont="1" applyFill="1" applyBorder="1" applyAlignment="1">
      <alignment horizontal="center"/>
    </xf>
    <xf numFmtId="0" fontId="0" fillId="2" borderId="4" xfId="0" applyFill="1" applyBorder="1"/>
    <xf numFmtId="165" fontId="3" fillId="2" borderId="5" xfId="0" applyNumberFormat="1" applyFont="1" applyFill="1" applyBorder="1"/>
    <xf numFmtId="0" fontId="9" fillId="2" borderId="3" xfId="0" applyFont="1" applyFill="1" applyBorder="1" applyAlignment="1">
      <alignment horizontal="center"/>
    </xf>
    <xf numFmtId="165" fontId="3" fillId="3" borderId="6" xfId="0" applyNumberFormat="1" applyFont="1" applyFill="1" applyBorder="1"/>
    <xf numFmtId="165" fontId="10" fillId="5" borderId="5" xfId="0" applyNumberFormat="1" applyFont="1" applyFill="1" applyBorder="1"/>
    <xf numFmtId="165" fontId="5" fillId="3" borderId="1" xfId="1" applyNumberFormat="1" applyFont="1" applyFill="1" applyBorder="1" applyAlignment="1">
      <alignment vertical="center"/>
    </xf>
    <xf numFmtId="0" fontId="5" fillId="3" borderId="1" xfId="0" applyFont="1" applyFill="1" applyBorder="1" applyAlignment="1">
      <alignment vertical="center"/>
    </xf>
    <xf numFmtId="0" fontId="5" fillId="4" borderId="1" xfId="0" applyFont="1" applyFill="1" applyBorder="1" applyAlignment="1">
      <alignment vertical="center"/>
    </xf>
    <xf numFmtId="0" fontId="5" fillId="4" borderId="1" xfId="0" applyFont="1" applyFill="1" applyBorder="1" applyAlignment="1">
      <alignment horizontal="center" vertical="center"/>
    </xf>
    <xf numFmtId="0" fontId="5" fillId="3" borderId="1" xfId="0" applyFont="1" applyFill="1" applyBorder="1" applyAlignment="1">
      <alignment vertical="center" wrapText="1"/>
    </xf>
    <xf numFmtId="13" fontId="5" fillId="3" borderId="1" xfId="1" applyNumberFormat="1" applyFont="1" applyFill="1" applyBorder="1"/>
    <xf numFmtId="43" fontId="4" fillId="0" borderId="5" xfId="1" applyFont="1" applyFill="1" applyBorder="1"/>
    <xf numFmtId="0" fontId="5" fillId="3" borderId="1" xfId="1" applyNumberFormat="1" applyFont="1" applyFill="1" applyBorder="1"/>
    <xf numFmtId="0" fontId="0" fillId="3" borderId="1" xfId="0" applyFill="1" applyBorder="1" applyAlignment="1">
      <alignment horizontal="center" vertical="center"/>
    </xf>
    <xf numFmtId="0" fontId="0" fillId="3" borderId="1" xfId="0" applyFill="1" applyBorder="1" applyAlignment="1">
      <alignment horizontal="center"/>
    </xf>
    <xf numFmtId="49" fontId="5" fillId="3" borderId="1" xfId="1" applyNumberFormat="1" applyFont="1" applyFill="1" applyBorder="1"/>
    <xf numFmtId="49" fontId="5" fillId="3" borderId="1" xfId="1" quotePrefix="1" applyNumberFormat="1" applyFont="1" applyFill="1" applyBorder="1"/>
    <xf numFmtId="49" fontId="5" fillId="3" borderId="2" xfId="1" applyNumberFormat="1" applyFont="1" applyFill="1" applyBorder="1"/>
    <xf numFmtId="164" fontId="5" fillId="3" borderId="1" xfId="1" quotePrefix="1" applyNumberFormat="1" applyFont="1" applyFill="1" applyBorder="1"/>
    <xf numFmtId="165" fontId="5" fillId="5" borderId="1" xfId="1" applyNumberFormat="1" applyFont="1" applyFill="1" applyBorder="1"/>
    <xf numFmtId="43" fontId="5" fillId="3" borderId="1" xfId="1" quotePrefix="1" applyFont="1" applyFill="1" applyBorder="1"/>
    <xf numFmtId="0" fontId="5" fillId="3" borderId="1" xfId="0" applyFont="1" applyFill="1" applyBorder="1" applyAlignment="1">
      <alignment horizontal="center" vertical="center"/>
    </xf>
    <xf numFmtId="0" fontId="3" fillId="2" borderId="1" xfId="0" applyFont="1" applyFill="1" applyBorder="1" applyAlignment="1">
      <alignment horizontal="center"/>
    </xf>
    <xf numFmtId="14" fontId="0" fillId="3" borderId="0" xfId="0" applyNumberFormat="1" applyFill="1"/>
    <xf numFmtId="166" fontId="0" fillId="3" borderId="1" xfId="0" applyNumberFormat="1" applyFill="1" applyBorder="1"/>
    <xf numFmtId="14" fontId="5" fillId="3" borderId="2" xfId="1" applyNumberFormat="1" applyFont="1" applyFill="1" applyBorder="1"/>
  </cellXfs>
  <cellStyles count="2">
    <cellStyle name="Comma" xfId="1" builtinId="3"/>
    <cellStyle name="Normal" xfId="0" builtinId="0"/>
  </cellStyles>
  <dxfs count="30">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Michelle Smith" id="{FD7E7078-BB48-40B1-85FC-F8F9B680929F}" userId="S::Michelle.Smith@surreyheath.gov.uk::9e0f5197-f150-4ff2-86e3-4ae48864f37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21" dT="2025-02-03T10:15:26.74" personId="{FD7E7078-BB48-40B1-85FC-F8F9B680929F}" id="{B001874C-F911-4438-B565-15CFAE60CD80}">
    <text>Check Total of all transactions entered on spreadsheet agree to the Total per the Statement.  This figure must be zero.</text>
  </threadedComment>
</ThreadedComments>
</file>

<file path=xl/threadedComments/threadedComment10.xml><?xml version="1.0" encoding="utf-8"?>
<ThreadedComments xmlns="http://schemas.microsoft.com/office/spreadsheetml/2018/threadedcomments" xmlns:x="http://schemas.openxmlformats.org/spreadsheetml/2006/main">
  <threadedComment ref="D21" dT="2025-02-03T10:15:26.74" personId="{FD7E7078-BB48-40B1-85FC-F8F9B680929F}" id="{4B4BB09E-17D4-419A-87F0-16C57F2B3FBD}">
    <text>Check Total of all transactions entered on spreadsheet agree to the Total per the Statement.  This figure must be zero.</text>
  </threadedComment>
</ThreadedComments>
</file>

<file path=xl/threadedComments/threadedComment2.xml><?xml version="1.0" encoding="utf-8"?>
<ThreadedComments xmlns="http://schemas.microsoft.com/office/spreadsheetml/2018/threadedcomments" xmlns:x="http://schemas.openxmlformats.org/spreadsheetml/2006/main">
  <threadedComment ref="D21" dT="2025-02-03T10:15:26.74" personId="{FD7E7078-BB48-40B1-85FC-F8F9B680929F}" id="{2506FC2E-0E76-4547-B38D-B4B3F0351F91}">
    <text>Check Total of all transactions entered on spreadsheet agree to the Total per the Statement.  This figure must be zero.</text>
  </threadedComment>
</ThreadedComments>
</file>

<file path=xl/threadedComments/threadedComment3.xml><?xml version="1.0" encoding="utf-8"?>
<ThreadedComments xmlns="http://schemas.microsoft.com/office/spreadsheetml/2018/threadedcomments" xmlns:x="http://schemas.openxmlformats.org/spreadsheetml/2006/main">
  <threadedComment ref="D21" dT="2025-02-03T10:15:26.74" personId="{FD7E7078-BB48-40B1-85FC-F8F9B680929F}" id="{452A439C-F28E-4730-8FAD-AB646C607BE9}">
    <text>Check Total of all transactions entered on spreadsheet agree to the Total per the Statement.  This figure must be zero.</text>
  </threadedComment>
</ThreadedComments>
</file>

<file path=xl/threadedComments/threadedComment4.xml><?xml version="1.0" encoding="utf-8"?>
<ThreadedComments xmlns="http://schemas.microsoft.com/office/spreadsheetml/2018/threadedcomments" xmlns:x="http://schemas.openxmlformats.org/spreadsheetml/2006/main">
  <threadedComment ref="D25" dT="2025-02-03T10:15:26.74" personId="{FD7E7078-BB48-40B1-85FC-F8F9B680929F}" id="{6F4AF646-4D35-4ECC-961C-43DBF7AF59E4}">
    <text>Check Total of all transactions entered on spreadsheet agree to the Total per the Statement.  This figure must be zero.</text>
  </threadedComment>
</ThreadedComments>
</file>

<file path=xl/threadedComments/threadedComment5.xml><?xml version="1.0" encoding="utf-8"?>
<ThreadedComments xmlns="http://schemas.microsoft.com/office/spreadsheetml/2018/threadedcomments" xmlns:x="http://schemas.openxmlformats.org/spreadsheetml/2006/main">
  <threadedComment ref="D21" dT="2025-02-03T10:15:26.74" personId="{FD7E7078-BB48-40B1-85FC-F8F9B680929F}" id="{7C0A5B64-5883-4473-8276-EAB88BA41B40}">
    <text>Check Total of all transactions entered on spreadsheet agree to the Total per the Statement.  This figure must be zero.</text>
  </threadedComment>
</ThreadedComments>
</file>

<file path=xl/threadedComments/threadedComment6.xml><?xml version="1.0" encoding="utf-8"?>
<ThreadedComments xmlns="http://schemas.microsoft.com/office/spreadsheetml/2018/threadedcomments" xmlns:x="http://schemas.openxmlformats.org/spreadsheetml/2006/main">
  <threadedComment ref="D21" dT="2025-02-03T10:15:26.74" personId="{FD7E7078-BB48-40B1-85FC-F8F9B680929F}" id="{6498FA0F-3CAB-4BA3-A79A-51B003C7AE59}">
    <text>Check Total of all transactions entered on spreadsheet agree to the Total per the Statement.  This figure must be zero.</text>
  </threadedComment>
</ThreadedComments>
</file>

<file path=xl/threadedComments/threadedComment7.xml><?xml version="1.0" encoding="utf-8"?>
<ThreadedComments xmlns="http://schemas.microsoft.com/office/spreadsheetml/2018/threadedcomments" xmlns:x="http://schemas.openxmlformats.org/spreadsheetml/2006/main">
  <threadedComment ref="D21" dT="2025-02-03T10:15:26.74" personId="{FD7E7078-BB48-40B1-85FC-F8F9B680929F}" id="{C073645E-3011-458F-A48C-044CA5D71143}">
    <text>Check Total of all transactions entered on spreadsheet agree to the Total per the Statement.  This figure must be zero.</text>
  </threadedComment>
</ThreadedComments>
</file>

<file path=xl/threadedComments/threadedComment8.xml><?xml version="1.0" encoding="utf-8"?>
<ThreadedComments xmlns="http://schemas.microsoft.com/office/spreadsheetml/2018/threadedcomments" xmlns:x="http://schemas.openxmlformats.org/spreadsheetml/2006/main">
  <threadedComment ref="D21" dT="2025-02-03T10:15:26.74" personId="{FD7E7078-BB48-40B1-85FC-F8F9B680929F}" id="{7BCC6AF2-3610-439E-8687-966CDC95880B}">
    <text>Check Total of all transactions entered on spreadsheet agree to the Total per the Statement.  This figure must be zero.</text>
  </threadedComment>
</ThreadedComments>
</file>

<file path=xl/threadedComments/threadedComment9.xml><?xml version="1.0" encoding="utf-8"?>
<ThreadedComments xmlns="http://schemas.microsoft.com/office/spreadsheetml/2018/threadedcomments" xmlns:x="http://schemas.openxmlformats.org/spreadsheetml/2006/main">
  <threadedComment ref="D13" dT="2025-02-03T10:15:26.74" personId="{FD7E7078-BB48-40B1-85FC-F8F9B680929F}" id="{55B1CCA4-1422-46CD-9FB5-42BFCC06A529}">
    <text>Check Total of all transactions entered on spreadsheet agree to the Total per the Statement.  This figure must be zero.</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10.xml"/><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7.xml"/><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8.xml"/><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9.xml"/><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C8A07-8CE8-4401-9A1A-824F539033BD}">
  <dimension ref="A1:H21"/>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47" t="s">
        <v>0</v>
      </c>
      <c r="B1" s="47"/>
      <c r="D1" s="2" t="s">
        <v>1</v>
      </c>
    </row>
    <row r="2" spans="1:8" ht="23.5" x14ac:dyDescent="0.55000000000000004">
      <c r="A2" s="1" t="s">
        <v>2</v>
      </c>
      <c r="B2" s="20"/>
    </row>
    <row r="3" spans="1:8" ht="16" x14ac:dyDescent="0.4">
      <c r="A3" s="4" t="s">
        <v>3</v>
      </c>
      <c r="B3" s="3" t="s">
        <v>29</v>
      </c>
    </row>
    <row r="4" spans="1:8" ht="80" x14ac:dyDescent="0.4">
      <c r="A4" s="5" t="s">
        <v>5</v>
      </c>
      <c r="B4" s="5" t="s">
        <v>6</v>
      </c>
      <c r="C4" s="6" t="s">
        <v>7</v>
      </c>
      <c r="D4" s="5" t="s">
        <v>8</v>
      </c>
      <c r="E4" s="5" t="s">
        <v>9</v>
      </c>
      <c r="F4" s="7" t="s">
        <v>10</v>
      </c>
      <c r="G4" s="7" t="s">
        <v>10</v>
      </c>
      <c r="H4" s="8" t="s">
        <v>11</v>
      </c>
    </row>
    <row r="5" spans="1:8" x14ac:dyDescent="0.35">
      <c r="A5" s="9" t="s">
        <v>12</v>
      </c>
      <c r="B5" s="9" t="s">
        <v>13</v>
      </c>
      <c r="C5" s="9" t="s">
        <v>14</v>
      </c>
      <c r="D5" s="9" t="s">
        <v>15</v>
      </c>
      <c r="E5" s="9" t="s">
        <v>16</v>
      </c>
      <c r="F5" s="9" t="s">
        <v>17</v>
      </c>
      <c r="G5" s="9" t="s">
        <v>18</v>
      </c>
      <c r="H5" s="9" t="s">
        <v>19</v>
      </c>
    </row>
    <row r="6" spans="1:8" s="18" customFormat="1" ht="16" x14ac:dyDescent="0.4">
      <c r="A6" s="10">
        <v>45825</v>
      </c>
      <c r="B6" s="11" t="s">
        <v>30</v>
      </c>
      <c r="C6" s="12" t="s">
        <v>31</v>
      </c>
      <c r="D6" s="13">
        <v>-14</v>
      </c>
      <c r="E6" s="17" t="s">
        <v>32</v>
      </c>
      <c r="F6" s="15" t="s">
        <v>23</v>
      </c>
      <c r="G6" s="16">
        <f>$B$2</f>
        <v>0</v>
      </c>
      <c r="H6" s="17" t="s">
        <v>33</v>
      </c>
    </row>
    <row r="7" spans="1:8" s="18" customFormat="1" ht="16" x14ac:dyDescent="0.4">
      <c r="A7" s="10">
        <v>45825</v>
      </c>
      <c r="B7" s="11" t="s">
        <v>30</v>
      </c>
      <c r="C7" s="12" t="s">
        <v>31</v>
      </c>
      <c r="D7" s="13">
        <v>-98.48</v>
      </c>
      <c r="E7" s="14" t="s">
        <v>34</v>
      </c>
      <c r="F7" s="15" t="s">
        <v>23</v>
      </c>
      <c r="G7" s="16">
        <f t="shared" ref="G7:G16" si="0">$B$2</f>
        <v>0</v>
      </c>
      <c r="H7" s="14" t="s">
        <v>35</v>
      </c>
    </row>
    <row r="8" spans="1:8" s="18" customFormat="1" ht="16" x14ac:dyDescent="0.4">
      <c r="A8" s="10">
        <v>45825</v>
      </c>
      <c r="B8" s="11" t="s">
        <v>30</v>
      </c>
      <c r="C8" s="12" t="s">
        <v>31</v>
      </c>
      <c r="D8" s="30">
        <v>-36</v>
      </c>
      <c r="E8" s="31" t="s">
        <v>36</v>
      </c>
      <c r="F8" s="32" t="s">
        <v>23</v>
      </c>
      <c r="G8" s="33">
        <f t="shared" si="0"/>
        <v>0</v>
      </c>
      <c r="H8" s="34" t="s">
        <v>37</v>
      </c>
    </row>
    <row r="9" spans="1:8" s="18" customFormat="1" ht="16" x14ac:dyDescent="0.4">
      <c r="A9" s="10">
        <v>45825</v>
      </c>
      <c r="B9" s="35" t="s">
        <v>38</v>
      </c>
      <c r="C9" s="12" t="s">
        <v>31</v>
      </c>
      <c r="D9" s="13">
        <v>-208</v>
      </c>
      <c r="E9" s="14" t="s">
        <v>39</v>
      </c>
      <c r="F9" s="32" t="s">
        <v>23</v>
      </c>
      <c r="G9" s="33">
        <f t="shared" si="0"/>
        <v>0</v>
      </c>
      <c r="H9" s="14" t="s">
        <v>40</v>
      </c>
    </row>
    <row r="10" spans="1:8" s="18" customFormat="1" ht="16" x14ac:dyDescent="0.4">
      <c r="A10" s="10">
        <v>45826</v>
      </c>
      <c r="B10" s="11" t="s">
        <v>30</v>
      </c>
      <c r="C10" s="12" t="s">
        <v>31</v>
      </c>
      <c r="D10" s="13">
        <v>-22.8</v>
      </c>
      <c r="E10" s="14" t="s">
        <v>41</v>
      </c>
      <c r="F10" s="32" t="s">
        <v>23</v>
      </c>
      <c r="G10" s="33">
        <f t="shared" si="0"/>
        <v>0</v>
      </c>
      <c r="H10" s="14" t="s">
        <v>42</v>
      </c>
    </row>
    <row r="11" spans="1:8" s="18" customFormat="1" ht="16" x14ac:dyDescent="0.4">
      <c r="A11" s="10">
        <v>45826</v>
      </c>
      <c r="B11" s="11" t="s">
        <v>30</v>
      </c>
      <c r="C11" s="12" t="s">
        <v>31</v>
      </c>
      <c r="D11" s="13">
        <v>-66.94</v>
      </c>
      <c r="E11" s="14" t="s">
        <v>43</v>
      </c>
      <c r="F11" s="32" t="s">
        <v>23</v>
      </c>
      <c r="G11" s="33">
        <f t="shared" si="0"/>
        <v>0</v>
      </c>
      <c r="H11" s="14" t="s">
        <v>44</v>
      </c>
    </row>
    <row r="12" spans="1:8" s="18" customFormat="1" ht="16" x14ac:dyDescent="0.4">
      <c r="A12" s="10">
        <v>45841</v>
      </c>
      <c r="B12" s="35" t="s">
        <v>38</v>
      </c>
      <c r="C12" s="12" t="s">
        <v>31</v>
      </c>
      <c r="D12" s="13">
        <v>-674.38</v>
      </c>
      <c r="E12" s="14" t="s">
        <v>45</v>
      </c>
      <c r="F12" s="32" t="s">
        <v>23</v>
      </c>
      <c r="G12" s="33">
        <f t="shared" si="0"/>
        <v>0</v>
      </c>
      <c r="H12" s="20" t="s">
        <v>46</v>
      </c>
    </row>
    <row r="13" spans="1:8" s="18" customFormat="1" ht="16" x14ac:dyDescent="0.4">
      <c r="A13" s="10"/>
      <c r="B13" s="35"/>
      <c r="C13" s="12"/>
      <c r="D13" s="13"/>
      <c r="E13" s="14"/>
      <c r="F13" s="32" t="s">
        <v>23</v>
      </c>
      <c r="G13" s="33">
        <f t="shared" si="0"/>
        <v>0</v>
      </c>
      <c r="H13" s="20"/>
    </row>
    <row r="14" spans="1:8" s="18" customFormat="1" ht="16" x14ac:dyDescent="0.4">
      <c r="A14" s="10"/>
      <c r="B14" s="19"/>
      <c r="C14" s="12"/>
      <c r="D14" s="13"/>
      <c r="E14" s="14"/>
      <c r="F14" s="32" t="s">
        <v>23</v>
      </c>
      <c r="G14" s="33">
        <f t="shared" si="0"/>
        <v>0</v>
      </c>
      <c r="H14" s="14"/>
    </row>
    <row r="15" spans="1:8" s="18" customFormat="1" ht="16" x14ac:dyDescent="0.4">
      <c r="A15" s="10"/>
      <c r="B15" s="19"/>
      <c r="C15" s="12"/>
      <c r="D15" s="13"/>
      <c r="E15" s="14"/>
      <c r="F15" s="32" t="s">
        <v>23</v>
      </c>
      <c r="G15" s="33">
        <f t="shared" si="0"/>
        <v>0</v>
      </c>
      <c r="H15" s="14"/>
    </row>
    <row r="16" spans="1:8" s="18" customFormat="1" ht="16.5" thickBot="1" x14ac:dyDescent="0.45">
      <c r="A16" s="21"/>
      <c r="B16" s="22"/>
      <c r="C16" s="12"/>
      <c r="D16" s="23"/>
      <c r="E16" s="14"/>
      <c r="F16" s="32" t="s">
        <v>23</v>
      </c>
      <c r="G16" s="33">
        <f t="shared" si="0"/>
        <v>0</v>
      </c>
      <c r="H16" s="14"/>
    </row>
    <row r="17" spans="1:4" ht="24" thickBot="1" x14ac:dyDescent="0.6">
      <c r="A17" s="24" t="s">
        <v>24</v>
      </c>
      <c r="B17" s="25"/>
      <c r="C17" s="25"/>
      <c r="D17" s="26">
        <f>SUM(D6:D16)</f>
        <v>-1120.5999999999999</v>
      </c>
    </row>
    <row r="18" spans="1:4" ht="15" thickBot="1" x14ac:dyDescent="0.4"/>
    <row r="19" spans="1:4" ht="24" thickBot="1" x14ac:dyDescent="0.6">
      <c r="A19" s="27" t="s">
        <v>25</v>
      </c>
      <c r="B19" s="25" t="s">
        <v>26</v>
      </c>
      <c r="C19" s="25"/>
      <c r="D19" s="28">
        <v>1120.5999999999999</v>
      </c>
    </row>
    <row r="20" spans="1:4" ht="15" thickBot="1" x14ac:dyDescent="0.4"/>
    <row r="21" spans="1:4" ht="24" thickBot="1" x14ac:dyDescent="0.6">
      <c r="A21" s="24" t="s">
        <v>27</v>
      </c>
      <c r="B21" s="25" t="s">
        <v>28</v>
      </c>
      <c r="C21" s="25"/>
      <c r="D21" s="26">
        <f>D17-D19</f>
        <v>-2241.1999999999998</v>
      </c>
    </row>
  </sheetData>
  <mergeCells count="1">
    <mergeCell ref="A1:B1"/>
  </mergeCells>
  <conditionalFormatting sqref="D21">
    <cfRule type="cellIs" dxfId="29" priority="1" operator="greaterThanOrEqual">
      <formula>0.01</formula>
    </cfRule>
    <cfRule type="cellIs" dxfId="28" priority="2" operator="lessThanOrEqual">
      <formula>-0.01</formula>
    </cfRule>
    <cfRule type="cellIs" dxfId="27" priority="3" operator="between">
      <formula>-0.01</formula>
      <formula>0.01</formula>
    </cfRule>
  </conditionalFormatting>
  <dataValidations count="1">
    <dataValidation type="textLength" operator="lessThanOrEqual" allowBlank="1" showInputMessage="1" showErrorMessage="1" sqref="E4:E1048576" xr:uid="{45323D87-4B0C-4CD8-8A0F-87AAF6B2B154}">
      <formula1>28</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4557E-3333-4746-B815-E8C27BF53A97}">
  <dimension ref="A1:H21"/>
  <sheetViews>
    <sheetView workbookViewId="0">
      <selection activeCell="E19" sqref="E19"/>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47" t="s">
        <v>0</v>
      </c>
      <c r="B1" s="47"/>
      <c r="D1" s="2" t="s">
        <v>1</v>
      </c>
    </row>
    <row r="2" spans="1:8" ht="23.5" x14ac:dyDescent="0.55000000000000004">
      <c r="A2" s="1" t="s">
        <v>2</v>
      </c>
      <c r="B2" s="46"/>
    </row>
    <row r="3" spans="1:8" ht="16" x14ac:dyDescent="0.4">
      <c r="A3" s="4" t="s">
        <v>3</v>
      </c>
      <c r="B3" s="3" t="s">
        <v>4</v>
      </c>
    </row>
    <row r="4" spans="1:8" ht="80" x14ac:dyDescent="0.4">
      <c r="A4" s="5" t="s">
        <v>5</v>
      </c>
      <c r="B4" s="5" t="s">
        <v>6</v>
      </c>
      <c r="C4" s="6" t="s">
        <v>7</v>
      </c>
      <c r="D4" s="5" t="s">
        <v>8</v>
      </c>
      <c r="E4" s="5" t="s">
        <v>9</v>
      </c>
      <c r="F4" s="7" t="s">
        <v>10</v>
      </c>
      <c r="G4" s="7" t="s">
        <v>10</v>
      </c>
      <c r="H4" s="8" t="s">
        <v>11</v>
      </c>
    </row>
    <row r="5" spans="1:8" x14ac:dyDescent="0.35">
      <c r="A5" s="9" t="s">
        <v>12</v>
      </c>
      <c r="B5" s="9" t="s">
        <v>13</v>
      </c>
      <c r="C5" s="9" t="s">
        <v>14</v>
      </c>
      <c r="D5" s="9" t="s">
        <v>15</v>
      </c>
      <c r="E5" s="9" t="s">
        <v>16</v>
      </c>
      <c r="F5" s="9" t="s">
        <v>17</v>
      </c>
      <c r="G5" s="9" t="s">
        <v>18</v>
      </c>
      <c r="H5" s="9" t="s">
        <v>19</v>
      </c>
    </row>
    <row r="6" spans="1:8" s="18" customFormat="1" ht="16" x14ac:dyDescent="0.4">
      <c r="A6" s="10">
        <v>45820</v>
      </c>
      <c r="B6" s="11" t="s">
        <v>116</v>
      </c>
      <c r="C6" s="12" t="s">
        <v>31</v>
      </c>
      <c r="D6" s="13">
        <v>-354</v>
      </c>
      <c r="E6" s="14" t="s">
        <v>117</v>
      </c>
      <c r="F6" s="15" t="s">
        <v>23</v>
      </c>
      <c r="G6" s="16">
        <f>$B$2</f>
        <v>0</v>
      </c>
      <c r="H6" s="17" t="s">
        <v>124</v>
      </c>
    </row>
    <row r="7" spans="1:8" s="18" customFormat="1" ht="16" x14ac:dyDescent="0.4">
      <c r="A7" s="10">
        <v>45822</v>
      </c>
      <c r="B7" s="11" t="s">
        <v>118</v>
      </c>
      <c r="C7" s="12" t="s">
        <v>31</v>
      </c>
      <c r="D7" s="13">
        <v>-174</v>
      </c>
      <c r="E7" s="14" t="s">
        <v>119</v>
      </c>
      <c r="F7" s="15" t="s">
        <v>23</v>
      </c>
      <c r="G7" s="16">
        <f t="shared" ref="G7:G16" si="0">$B$2</f>
        <v>0</v>
      </c>
      <c r="H7" s="17" t="s">
        <v>120</v>
      </c>
    </row>
    <row r="8" spans="1:8" s="18" customFormat="1" ht="16" x14ac:dyDescent="0.4">
      <c r="A8" s="10">
        <v>45840</v>
      </c>
      <c r="B8" s="11" t="s">
        <v>121</v>
      </c>
      <c r="C8" s="12">
        <v>9</v>
      </c>
      <c r="D8" s="13">
        <v>-12</v>
      </c>
      <c r="E8" s="14" t="s">
        <v>122</v>
      </c>
      <c r="F8" s="15" t="s">
        <v>23</v>
      </c>
      <c r="G8" s="16">
        <f t="shared" si="0"/>
        <v>0</v>
      </c>
      <c r="H8" s="17" t="s">
        <v>123</v>
      </c>
    </row>
    <row r="9" spans="1:8" s="18" customFormat="1" ht="16" x14ac:dyDescent="0.4">
      <c r="A9" s="10"/>
      <c r="B9" s="11"/>
      <c r="C9" s="12"/>
      <c r="D9" s="13"/>
      <c r="E9" s="14"/>
      <c r="F9" s="15" t="s">
        <v>23</v>
      </c>
      <c r="G9" s="16">
        <f t="shared" si="0"/>
        <v>0</v>
      </c>
      <c r="H9" s="14"/>
    </row>
    <row r="10" spans="1:8" s="18" customFormat="1" ht="16" x14ac:dyDescent="0.4">
      <c r="A10" s="10"/>
      <c r="B10" s="19"/>
      <c r="C10" s="12"/>
      <c r="D10" s="13"/>
      <c r="E10" s="14"/>
      <c r="F10" s="15" t="s">
        <v>23</v>
      </c>
      <c r="G10" s="16">
        <f t="shared" si="0"/>
        <v>0</v>
      </c>
      <c r="H10" s="14"/>
    </row>
    <row r="11" spans="1:8" s="18" customFormat="1" ht="16" x14ac:dyDescent="0.4">
      <c r="A11" s="10"/>
      <c r="B11" s="19"/>
      <c r="C11" s="12"/>
      <c r="D11" s="13"/>
      <c r="E11" s="14"/>
      <c r="F11" s="15" t="s">
        <v>23</v>
      </c>
      <c r="G11" s="16">
        <f t="shared" si="0"/>
        <v>0</v>
      </c>
      <c r="H11" s="14"/>
    </row>
    <row r="12" spans="1:8" s="18" customFormat="1" ht="16" x14ac:dyDescent="0.4">
      <c r="A12" s="10"/>
      <c r="B12" s="19"/>
      <c r="C12" s="12"/>
      <c r="D12" s="13"/>
      <c r="E12" s="14"/>
      <c r="F12" s="15" t="s">
        <v>23</v>
      </c>
      <c r="G12" s="16">
        <f t="shared" si="0"/>
        <v>0</v>
      </c>
      <c r="H12" s="20"/>
    </row>
    <row r="13" spans="1:8" s="18" customFormat="1" ht="16" x14ac:dyDescent="0.4">
      <c r="A13" s="10"/>
      <c r="B13" s="19"/>
      <c r="C13" s="12"/>
      <c r="D13" s="13"/>
      <c r="E13" s="14"/>
      <c r="F13" s="15" t="s">
        <v>23</v>
      </c>
      <c r="G13" s="16">
        <f t="shared" si="0"/>
        <v>0</v>
      </c>
      <c r="H13" s="20"/>
    </row>
    <row r="14" spans="1:8" s="18" customFormat="1" ht="16" x14ac:dyDescent="0.4">
      <c r="A14" s="10"/>
      <c r="B14" s="19"/>
      <c r="C14" s="12"/>
      <c r="D14" s="13"/>
      <c r="E14" s="14"/>
      <c r="F14" s="15" t="s">
        <v>23</v>
      </c>
      <c r="G14" s="16">
        <f t="shared" si="0"/>
        <v>0</v>
      </c>
      <c r="H14" s="14"/>
    </row>
    <row r="15" spans="1:8" s="18" customFormat="1" ht="16" x14ac:dyDescent="0.4">
      <c r="A15" s="10"/>
      <c r="B15" s="19"/>
      <c r="C15" s="12"/>
      <c r="D15" s="13"/>
      <c r="E15" s="14"/>
      <c r="F15" s="15" t="s">
        <v>23</v>
      </c>
      <c r="G15" s="16">
        <f t="shared" si="0"/>
        <v>0</v>
      </c>
      <c r="H15" s="14"/>
    </row>
    <row r="16" spans="1:8" s="18" customFormat="1" ht="16.5" thickBot="1" x14ac:dyDescent="0.45">
      <c r="A16" s="21"/>
      <c r="B16" s="22"/>
      <c r="C16" s="12"/>
      <c r="D16" s="23"/>
      <c r="E16" s="14"/>
      <c r="F16" s="15" t="s">
        <v>23</v>
      </c>
      <c r="G16" s="16">
        <f t="shared" si="0"/>
        <v>0</v>
      </c>
      <c r="H16" s="14"/>
    </row>
    <row r="17" spans="1:4" ht="24" thickBot="1" x14ac:dyDescent="0.6">
      <c r="A17" s="24" t="s">
        <v>24</v>
      </c>
      <c r="B17" s="25"/>
      <c r="C17" s="25"/>
      <c r="D17" s="26">
        <f>SUM(D6:D16)</f>
        <v>-540</v>
      </c>
    </row>
    <row r="18" spans="1:4" ht="15" thickBot="1" x14ac:dyDescent="0.4"/>
    <row r="19" spans="1:4" ht="24" thickBot="1" x14ac:dyDescent="0.6">
      <c r="A19" s="27" t="s">
        <v>25</v>
      </c>
      <c r="B19" s="25" t="s">
        <v>26</v>
      </c>
      <c r="C19" s="25"/>
      <c r="D19" s="28">
        <v>540</v>
      </c>
    </row>
    <row r="20" spans="1:4" ht="15" thickBot="1" x14ac:dyDescent="0.4"/>
    <row r="21" spans="1:4" ht="24" thickBot="1" x14ac:dyDescent="0.6">
      <c r="A21" s="24" t="s">
        <v>27</v>
      </c>
      <c r="B21" s="25" t="s">
        <v>28</v>
      </c>
      <c r="C21" s="25"/>
      <c r="D21" s="26">
        <f>D17-D19</f>
        <v>-1080</v>
      </c>
    </row>
  </sheetData>
  <mergeCells count="1">
    <mergeCell ref="A1:B1"/>
  </mergeCells>
  <conditionalFormatting sqref="D21">
    <cfRule type="cellIs" dxfId="5" priority="1" operator="greaterThanOrEqual">
      <formula>0.01</formula>
    </cfRule>
    <cfRule type="cellIs" dxfId="4" priority="2" operator="lessThanOrEqual">
      <formula>-0.01</formula>
    </cfRule>
    <cfRule type="cellIs" dxfId="3" priority="3" operator="between">
      <formula>-0.01</formula>
      <formula>0.01</formula>
    </cfRule>
  </conditionalFormatting>
  <dataValidations count="1">
    <dataValidation type="textLength" operator="lessThanOrEqual" allowBlank="1" showInputMessage="1" showErrorMessage="1" sqref="E10:E1048576 E4:E8" xr:uid="{EB283C7C-14D5-43CF-9722-970EE52E9C32}">
      <formula1>28</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05189-AFFC-41CC-B734-38BB50A6A575}">
  <dimension ref="A1:H21"/>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47" t="s">
        <v>0</v>
      </c>
      <c r="B1" s="47"/>
      <c r="D1" s="2" t="s">
        <v>1</v>
      </c>
    </row>
    <row r="2" spans="1:8" ht="23.5" x14ac:dyDescent="0.55000000000000004">
      <c r="A2" s="1" t="s">
        <v>2</v>
      </c>
      <c r="B2" s="3"/>
    </row>
    <row r="3" spans="1:8" ht="16" x14ac:dyDescent="0.4">
      <c r="A3" s="4" t="s">
        <v>3</v>
      </c>
      <c r="B3" s="3" t="s">
        <v>4</v>
      </c>
    </row>
    <row r="4" spans="1:8" ht="80" x14ac:dyDescent="0.4">
      <c r="A4" s="5" t="s">
        <v>5</v>
      </c>
      <c r="B4" s="5" t="s">
        <v>6</v>
      </c>
      <c r="C4" s="6" t="s">
        <v>7</v>
      </c>
      <c r="D4" s="5" t="s">
        <v>8</v>
      </c>
      <c r="E4" s="5" t="s">
        <v>9</v>
      </c>
      <c r="F4" s="7" t="s">
        <v>10</v>
      </c>
      <c r="G4" s="7" t="s">
        <v>10</v>
      </c>
      <c r="H4" s="8" t="s">
        <v>11</v>
      </c>
    </row>
    <row r="5" spans="1:8" x14ac:dyDescent="0.35">
      <c r="A5" s="9" t="s">
        <v>12</v>
      </c>
      <c r="B5" s="9" t="s">
        <v>13</v>
      </c>
      <c r="C5" s="9" t="s">
        <v>14</v>
      </c>
      <c r="D5" s="9" t="s">
        <v>15</v>
      </c>
      <c r="E5" s="9" t="s">
        <v>16</v>
      </c>
      <c r="F5" s="9" t="s">
        <v>17</v>
      </c>
      <c r="G5" s="9" t="s">
        <v>18</v>
      </c>
      <c r="H5" s="9" t="s">
        <v>19</v>
      </c>
    </row>
    <row r="6" spans="1:8" s="18" customFormat="1" ht="16" x14ac:dyDescent="0.4">
      <c r="A6" s="10">
        <v>45848</v>
      </c>
      <c r="B6" s="11" t="s">
        <v>20</v>
      </c>
      <c r="C6" s="12" t="s">
        <v>21</v>
      </c>
      <c r="D6" s="13">
        <v>-20</v>
      </c>
      <c r="E6" s="14" t="s">
        <v>22</v>
      </c>
      <c r="F6" s="15" t="s">
        <v>23</v>
      </c>
      <c r="G6" s="16">
        <f>$B$2</f>
        <v>0</v>
      </c>
      <c r="H6" s="17"/>
    </row>
    <row r="7" spans="1:8" s="18" customFormat="1" ht="16" x14ac:dyDescent="0.4">
      <c r="A7" s="10"/>
      <c r="B7" s="19"/>
      <c r="C7" s="12"/>
      <c r="D7" s="13"/>
      <c r="E7" s="14"/>
      <c r="F7" s="15" t="s">
        <v>23</v>
      </c>
      <c r="G7" s="16">
        <f t="shared" ref="G7:G16" si="0">$B$2</f>
        <v>0</v>
      </c>
      <c r="H7" s="14"/>
    </row>
    <row r="8" spans="1:8" s="18" customFormat="1" ht="16" x14ac:dyDescent="0.4">
      <c r="A8" s="10"/>
      <c r="B8" s="19"/>
      <c r="C8" s="12"/>
      <c r="D8" s="13"/>
      <c r="E8" s="14"/>
      <c r="F8" s="15" t="s">
        <v>23</v>
      </c>
      <c r="G8" s="16">
        <f t="shared" si="0"/>
        <v>0</v>
      </c>
      <c r="H8" s="14"/>
    </row>
    <row r="9" spans="1:8" s="18" customFormat="1" ht="16" x14ac:dyDescent="0.4">
      <c r="A9" s="10"/>
      <c r="B9" s="19"/>
      <c r="C9" s="12"/>
      <c r="D9" s="13"/>
      <c r="E9" s="14"/>
      <c r="F9" s="15" t="s">
        <v>23</v>
      </c>
      <c r="G9" s="16">
        <f t="shared" si="0"/>
        <v>0</v>
      </c>
      <c r="H9" s="14"/>
    </row>
    <row r="10" spans="1:8" s="18" customFormat="1" ht="16" x14ac:dyDescent="0.4">
      <c r="A10" s="10"/>
      <c r="B10" s="19"/>
      <c r="C10" s="12"/>
      <c r="D10" s="13"/>
      <c r="E10" s="14"/>
      <c r="F10" s="15" t="s">
        <v>23</v>
      </c>
      <c r="G10" s="16">
        <f t="shared" si="0"/>
        <v>0</v>
      </c>
      <c r="H10" s="14"/>
    </row>
    <row r="11" spans="1:8" s="18" customFormat="1" ht="16" x14ac:dyDescent="0.4">
      <c r="A11" s="10"/>
      <c r="B11" s="19"/>
      <c r="C11" s="12"/>
      <c r="D11" s="13"/>
      <c r="E11" s="14"/>
      <c r="F11" s="15" t="s">
        <v>23</v>
      </c>
      <c r="G11" s="16">
        <f t="shared" si="0"/>
        <v>0</v>
      </c>
      <c r="H11" s="14"/>
    </row>
    <row r="12" spans="1:8" s="18" customFormat="1" ht="16" x14ac:dyDescent="0.4">
      <c r="A12" s="10"/>
      <c r="B12" s="19"/>
      <c r="C12" s="12"/>
      <c r="D12" s="13"/>
      <c r="E12" s="14"/>
      <c r="F12" s="15" t="s">
        <v>23</v>
      </c>
      <c r="G12" s="16">
        <f t="shared" si="0"/>
        <v>0</v>
      </c>
      <c r="H12" s="20"/>
    </row>
    <row r="13" spans="1:8" s="18" customFormat="1" ht="16" x14ac:dyDescent="0.4">
      <c r="A13" s="10"/>
      <c r="B13" s="19"/>
      <c r="C13" s="12"/>
      <c r="D13" s="13"/>
      <c r="E13" s="14"/>
      <c r="F13" s="15" t="s">
        <v>23</v>
      </c>
      <c r="G13" s="16">
        <f t="shared" si="0"/>
        <v>0</v>
      </c>
      <c r="H13" s="20"/>
    </row>
    <row r="14" spans="1:8" s="18" customFormat="1" ht="16" x14ac:dyDescent="0.4">
      <c r="A14" s="10"/>
      <c r="B14" s="19"/>
      <c r="C14" s="12"/>
      <c r="D14" s="13"/>
      <c r="E14" s="14"/>
      <c r="F14" s="15" t="s">
        <v>23</v>
      </c>
      <c r="G14" s="16">
        <f t="shared" si="0"/>
        <v>0</v>
      </c>
      <c r="H14" s="14"/>
    </row>
    <row r="15" spans="1:8" s="18" customFormat="1" ht="16" x14ac:dyDescent="0.4">
      <c r="A15" s="10"/>
      <c r="B15" s="19"/>
      <c r="C15" s="12"/>
      <c r="D15" s="13"/>
      <c r="E15" s="14"/>
      <c r="F15" s="15" t="s">
        <v>23</v>
      </c>
      <c r="G15" s="16">
        <f t="shared" si="0"/>
        <v>0</v>
      </c>
      <c r="H15" s="14"/>
    </row>
    <row r="16" spans="1:8" s="18" customFormat="1" ht="16.5" thickBot="1" x14ac:dyDescent="0.45">
      <c r="A16" s="21"/>
      <c r="B16" s="22"/>
      <c r="C16" s="12"/>
      <c r="D16" s="23"/>
      <c r="E16" s="14"/>
      <c r="F16" s="15" t="s">
        <v>23</v>
      </c>
      <c r="G16" s="16">
        <f t="shared" si="0"/>
        <v>0</v>
      </c>
      <c r="H16" s="14"/>
    </row>
    <row r="17" spans="1:4" ht="24" thickBot="1" x14ac:dyDescent="0.6">
      <c r="A17" s="24" t="s">
        <v>24</v>
      </c>
      <c r="B17" s="25"/>
      <c r="C17" s="25"/>
      <c r="D17" s="26">
        <f>SUM(D6:D16)</f>
        <v>-20</v>
      </c>
    </row>
    <row r="18" spans="1:4" ht="15" thickBot="1" x14ac:dyDescent="0.4"/>
    <row r="19" spans="1:4" ht="24" thickBot="1" x14ac:dyDescent="0.6">
      <c r="A19" s="27" t="s">
        <v>25</v>
      </c>
      <c r="B19" s="25" t="s">
        <v>26</v>
      </c>
      <c r="C19" s="25"/>
      <c r="D19" s="28">
        <v>-20</v>
      </c>
    </row>
    <row r="20" spans="1:4" ht="15" thickBot="1" x14ac:dyDescent="0.4"/>
    <row r="21" spans="1:4" ht="24" thickBot="1" x14ac:dyDescent="0.6">
      <c r="A21" s="24" t="s">
        <v>27</v>
      </c>
      <c r="B21" s="25" t="s">
        <v>28</v>
      </c>
      <c r="C21" s="25"/>
      <c r="D21" s="29">
        <f>D17-D19</f>
        <v>0</v>
      </c>
    </row>
  </sheetData>
  <mergeCells count="1">
    <mergeCell ref="A1:B1"/>
  </mergeCells>
  <conditionalFormatting sqref="D21">
    <cfRule type="cellIs" dxfId="26" priority="1" operator="greaterThanOrEqual">
      <formula>0.01</formula>
    </cfRule>
    <cfRule type="cellIs" dxfId="25" priority="2" operator="lessThanOrEqual">
      <formula>-0.01</formula>
    </cfRule>
    <cfRule type="cellIs" dxfId="24" priority="3" operator="between">
      <formula>-0.01</formula>
      <formula>0.01</formula>
    </cfRule>
  </conditionalFormatting>
  <dataValidations count="1">
    <dataValidation type="textLength" operator="lessThanOrEqual" allowBlank="1" showInputMessage="1" showErrorMessage="1" sqref="E4:E5 E7:E1048576" xr:uid="{66C48A9F-E4D3-485E-B570-D09C5138E641}">
      <formula1>28</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7B6B4-F1BF-4167-9E81-BDBF96C332EF}">
  <dimension ref="A1:H21"/>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47" t="s">
        <v>0</v>
      </c>
      <c r="B1" s="47"/>
      <c r="D1" s="2" t="s">
        <v>1</v>
      </c>
    </row>
    <row r="2" spans="1:8" ht="23.5" x14ac:dyDescent="0.55000000000000004">
      <c r="A2" s="1" t="s">
        <v>2</v>
      </c>
      <c r="B2" s="20"/>
    </row>
    <row r="3" spans="1:8" ht="16" x14ac:dyDescent="0.4">
      <c r="A3" s="4" t="s">
        <v>3</v>
      </c>
      <c r="B3" s="3" t="s">
        <v>47</v>
      </c>
    </row>
    <row r="4" spans="1:8" ht="80" x14ac:dyDescent="0.4">
      <c r="A4" s="5" t="s">
        <v>5</v>
      </c>
      <c r="B4" s="5" t="s">
        <v>6</v>
      </c>
      <c r="C4" s="6" t="s">
        <v>7</v>
      </c>
      <c r="D4" s="5" t="s">
        <v>8</v>
      </c>
      <c r="E4" s="5" t="s">
        <v>9</v>
      </c>
      <c r="F4" s="7" t="s">
        <v>10</v>
      </c>
      <c r="G4" s="7" t="s">
        <v>10</v>
      </c>
      <c r="H4" s="8" t="s">
        <v>11</v>
      </c>
    </row>
    <row r="5" spans="1:8" x14ac:dyDescent="0.35">
      <c r="A5" s="9" t="s">
        <v>12</v>
      </c>
      <c r="B5" s="9" t="s">
        <v>13</v>
      </c>
      <c r="C5" s="9" t="s">
        <v>14</v>
      </c>
      <c r="D5" s="9" t="s">
        <v>15</v>
      </c>
      <c r="E5" s="9" t="s">
        <v>16</v>
      </c>
      <c r="F5" s="9" t="s">
        <v>17</v>
      </c>
      <c r="G5" s="9" t="s">
        <v>18</v>
      </c>
      <c r="H5" s="9" t="s">
        <v>19</v>
      </c>
    </row>
    <row r="6" spans="1:8" s="18" customFormat="1" ht="16" x14ac:dyDescent="0.4">
      <c r="A6" s="10"/>
      <c r="B6" s="19"/>
      <c r="C6" s="12"/>
      <c r="D6" s="13"/>
      <c r="E6" s="17" t="s">
        <v>48</v>
      </c>
      <c r="F6" s="15" t="s">
        <v>23</v>
      </c>
      <c r="G6" s="16">
        <f>$B$2</f>
        <v>0</v>
      </c>
      <c r="H6" s="17"/>
    </row>
    <row r="7" spans="1:8" s="18" customFormat="1" ht="16" x14ac:dyDescent="0.4">
      <c r="A7" s="10">
        <v>45820</v>
      </c>
      <c r="B7" s="35" t="s">
        <v>49</v>
      </c>
      <c r="C7" s="12" t="s">
        <v>31</v>
      </c>
      <c r="D7" s="13">
        <v>-23.98</v>
      </c>
      <c r="E7" s="14" t="s">
        <v>50</v>
      </c>
      <c r="F7" s="15" t="s">
        <v>23</v>
      </c>
      <c r="G7" s="16">
        <f t="shared" ref="G7:G16" si="0">$B$2</f>
        <v>0</v>
      </c>
      <c r="H7" s="14" t="s">
        <v>51</v>
      </c>
    </row>
    <row r="8" spans="1:8" s="18" customFormat="1" ht="16" x14ac:dyDescent="0.4">
      <c r="A8" s="10">
        <v>45827</v>
      </c>
      <c r="B8" s="35" t="s">
        <v>49</v>
      </c>
      <c r="C8" s="12" t="s">
        <v>31</v>
      </c>
      <c r="D8" s="13">
        <v>-199.2</v>
      </c>
      <c r="E8" s="14" t="s">
        <v>52</v>
      </c>
      <c r="F8" s="15" t="s">
        <v>23</v>
      </c>
      <c r="G8" s="16">
        <f t="shared" si="0"/>
        <v>0</v>
      </c>
      <c r="H8" s="14" t="s">
        <v>53</v>
      </c>
    </row>
    <row r="9" spans="1:8" s="18" customFormat="1" ht="16" x14ac:dyDescent="0.4">
      <c r="A9" s="10">
        <v>45840</v>
      </c>
      <c r="B9" s="35" t="s">
        <v>49</v>
      </c>
      <c r="C9" s="12" t="s">
        <v>31</v>
      </c>
      <c r="D9" s="13">
        <v>-88.2</v>
      </c>
      <c r="E9" s="14" t="s">
        <v>54</v>
      </c>
      <c r="F9" s="15" t="s">
        <v>23</v>
      </c>
      <c r="G9" s="16">
        <f t="shared" si="0"/>
        <v>0</v>
      </c>
      <c r="H9" s="14" t="s">
        <v>55</v>
      </c>
    </row>
    <row r="10" spans="1:8" s="18" customFormat="1" ht="16" x14ac:dyDescent="0.4">
      <c r="A10" s="10"/>
      <c r="B10" s="19"/>
      <c r="C10" s="12"/>
      <c r="D10" s="13"/>
      <c r="E10" s="14" t="s">
        <v>48</v>
      </c>
      <c r="F10" s="15" t="s">
        <v>23</v>
      </c>
      <c r="G10" s="16">
        <f t="shared" si="0"/>
        <v>0</v>
      </c>
      <c r="H10" s="14"/>
    </row>
    <row r="11" spans="1:8" s="18" customFormat="1" ht="16" x14ac:dyDescent="0.4">
      <c r="A11" s="10"/>
      <c r="B11" s="19"/>
      <c r="C11" s="12"/>
      <c r="D11" s="13"/>
      <c r="E11" s="14" t="s">
        <v>48</v>
      </c>
      <c r="F11" s="15" t="s">
        <v>23</v>
      </c>
      <c r="G11" s="16">
        <f t="shared" si="0"/>
        <v>0</v>
      </c>
      <c r="H11" s="14"/>
    </row>
    <row r="12" spans="1:8" s="18" customFormat="1" ht="16" x14ac:dyDescent="0.4">
      <c r="A12" s="10"/>
      <c r="B12" s="19"/>
      <c r="C12" s="12"/>
      <c r="D12" s="13"/>
      <c r="E12" s="14" t="s">
        <v>48</v>
      </c>
      <c r="F12" s="15" t="s">
        <v>23</v>
      </c>
      <c r="G12" s="16">
        <f t="shared" si="0"/>
        <v>0</v>
      </c>
      <c r="H12" s="20"/>
    </row>
    <row r="13" spans="1:8" s="18" customFormat="1" ht="16" x14ac:dyDescent="0.4">
      <c r="A13" s="10"/>
      <c r="B13" s="19"/>
      <c r="C13" s="12"/>
      <c r="D13" s="13"/>
      <c r="E13" s="14" t="s">
        <v>48</v>
      </c>
      <c r="F13" s="15" t="s">
        <v>23</v>
      </c>
      <c r="G13" s="16">
        <f t="shared" si="0"/>
        <v>0</v>
      </c>
      <c r="H13" s="20"/>
    </row>
    <row r="14" spans="1:8" s="18" customFormat="1" ht="16" x14ac:dyDescent="0.4">
      <c r="A14" s="10"/>
      <c r="B14" s="19"/>
      <c r="C14" s="12"/>
      <c r="D14" s="13"/>
      <c r="E14" s="14" t="s">
        <v>48</v>
      </c>
      <c r="F14" s="15" t="s">
        <v>23</v>
      </c>
      <c r="G14" s="16">
        <f t="shared" si="0"/>
        <v>0</v>
      </c>
      <c r="H14" s="14"/>
    </row>
    <row r="15" spans="1:8" s="18" customFormat="1" ht="16" x14ac:dyDescent="0.4">
      <c r="A15" s="10"/>
      <c r="B15" s="19"/>
      <c r="C15" s="12"/>
      <c r="D15" s="13"/>
      <c r="E15" s="14" t="s">
        <v>48</v>
      </c>
      <c r="F15" s="15" t="s">
        <v>23</v>
      </c>
      <c r="G15" s="16">
        <f t="shared" si="0"/>
        <v>0</v>
      </c>
      <c r="H15" s="14"/>
    </row>
    <row r="16" spans="1:8" s="18" customFormat="1" ht="16.5" thickBot="1" x14ac:dyDescent="0.45">
      <c r="A16" s="21"/>
      <c r="B16" s="22"/>
      <c r="C16" s="12"/>
      <c r="D16" s="23"/>
      <c r="E16" s="14" t="s">
        <v>48</v>
      </c>
      <c r="F16" s="15" t="s">
        <v>23</v>
      </c>
      <c r="G16" s="16">
        <f t="shared" si="0"/>
        <v>0</v>
      </c>
      <c r="H16" s="14"/>
    </row>
    <row r="17" spans="1:4" ht="24" thickBot="1" x14ac:dyDescent="0.6">
      <c r="A17" s="24" t="s">
        <v>24</v>
      </c>
      <c r="B17" s="25"/>
      <c r="C17" s="25"/>
      <c r="D17" s="26">
        <f>SUM(D6:D16)</f>
        <v>-311.38</v>
      </c>
    </row>
    <row r="18" spans="1:4" ht="15" thickBot="1" x14ac:dyDescent="0.4"/>
    <row r="19" spans="1:4" ht="24" thickBot="1" x14ac:dyDescent="0.6">
      <c r="A19" s="27" t="s">
        <v>25</v>
      </c>
      <c r="B19" s="25" t="s">
        <v>26</v>
      </c>
      <c r="C19" s="25"/>
      <c r="D19" s="28">
        <v>-311.38</v>
      </c>
    </row>
    <row r="20" spans="1:4" ht="15" thickBot="1" x14ac:dyDescent="0.4"/>
    <row r="21" spans="1:4" ht="24" thickBot="1" x14ac:dyDescent="0.6">
      <c r="A21" s="24" t="s">
        <v>27</v>
      </c>
      <c r="B21" s="25" t="s">
        <v>28</v>
      </c>
      <c r="C21" s="25"/>
      <c r="D21" s="36">
        <f>D17-D19</f>
        <v>0</v>
      </c>
    </row>
  </sheetData>
  <mergeCells count="1">
    <mergeCell ref="A1:B1"/>
  </mergeCells>
  <conditionalFormatting sqref="D21">
    <cfRule type="cellIs" dxfId="23" priority="1" operator="greaterThanOrEqual">
      <formula>0.01</formula>
    </cfRule>
    <cfRule type="cellIs" dxfId="22" priority="2" operator="lessThanOrEqual">
      <formula>-0.01</formula>
    </cfRule>
    <cfRule type="cellIs" dxfId="21" priority="3" operator="between">
      <formula>-0.01</formula>
      <formula>0.01</formula>
    </cfRule>
  </conditionalFormatting>
  <dataValidations count="1">
    <dataValidation type="textLength" operator="lessThanOrEqual" allowBlank="1" showInputMessage="1" showErrorMessage="1" sqref="E4:E1048576" xr:uid="{59E89572-2B09-451D-A3A3-9DB99FACC567}">
      <formula1>28</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D96C0-3DF1-4053-8CD1-AEC887A15594}">
  <dimension ref="A1:H25"/>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47" t="s">
        <v>0</v>
      </c>
      <c r="B1" s="47"/>
      <c r="D1" s="2" t="s">
        <v>1</v>
      </c>
    </row>
    <row r="2" spans="1:8" ht="23.5" x14ac:dyDescent="0.55000000000000004">
      <c r="A2" s="1" t="s">
        <v>2</v>
      </c>
      <c r="B2" s="20"/>
    </row>
    <row r="3" spans="1:8" ht="16" x14ac:dyDescent="0.4">
      <c r="A3" s="4" t="s">
        <v>3</v>
      </c>
      <c r="B3" s="3" t="s">
        <v>4</v>
      </c>
    </row>
    <row r="4" spans="1:8" ht="80" x14ac:dyDescent="0.4">
      <c r="A4" s="5" t="s">
        <v>5</v>
      </c>
      <c r="B4" s="5" t="s">
        <v>6</v>
      </c>
      <c r="C4" s="6" t="s">
        <v>7</v>
      </c>
      <c r="D4" s="5" t="s">
        <v>8</v>
      </c>
      <c r="E4" s="5" t="s">
        <v>9</v>
      </c>
      <c r="F4" s="7" t="s">
        <v>10</v>
      </c>
      <c r="G4" s="7" t="s">
        <v>10</v>
      </c>
      <c r="H4" s="8" t="s">
        <v>11</v>
      </c>
    </row>
    <row r="5" spans="1:8" x14ac:dyDescent="0.35">
      <c r="A5" s="9" t="s">
        <v>12</v>
      </c>
      <c r="B5" s="9" t="s">
        <v>13</v>
      </c>
      <c r="C5" s="9" t="s">
        <v>14</v>
      </c>
      <c r="D5" s="9" t="s">
        <v>15</v>
      </c>
      <c r="E5" s="9" t="s">
        <v>16</v>
      </c>
      <c r="F5" s="9" t="s">
        <v>17</v>
      </c>
      <c r="G5" s="9" t="s">
        <v>18</v>
      </c>
      <c r="H5" s="9" t="s">
        <v>19</v>
      </c>
    </row>
    <row r="6" spans="1:8" s="18" customFormat="1" ht="16" x14ac:dyDescent="0.4">
      <c r="A6" s="10">
        <v>45819</v>
      </c>
      <c r="B6" s="37" t="s">
        <v>56</v>
      </c>
      <c r="C6" s="12">
        <v>9</v>
      </c>
      <c r="D6" s="13">
        <v>-18.43</v>
      </c>
      <c r="E6" s="14" t="s">
        <v>57</v>
      </c>
      <c r="F6" s="15" t="s">
        <v>23</v>
      </c>
      <c r="G6" s="16">
        <f>$B$2</f>
        <v>0</v>
      </c>
      <c r="H6" s="14" t="s">
        <v>58</v>
      </c>
    </row>
    <row r="7" spans="1:8" s="18" customFormat="1" ht="16" x14ac:dyDescent="0.4">
      <c r="A7" s="10">
        <v>45820</v>
      </c>
      <c r="B7" s="37" t="s">
        <v>56</v>
      </c>
      <c r="C7" s="12" t="s">
        <v>31</v>
      </c>
      <c r="D7" s="13">
        <v>-270</v>
      </c>
      <c r="E7" s="14" t="s">
        <v>59</v>
      </c>
      <c r="F7" s="15" t="s">
        <v>23</v>
      </c>
      <c r="G7" s="16">
        <f t="shared" ref="G7:G20" si="0">$B$2</f>
        <v>0</v>
      </c>
      <c r="H7" s="14" t="s">
        <v>60</v>
      </c>
    </row>
    <row r="8" spans="1:8" s="18" customFormat="1" ht="16" x14ac:dyDescent="0.4">
      <c r="A8" s="10">
        <v>45838</v>
      </c>
      <c r="B8" s="37" t="s">
        <v>56</v>
      </c>
      <c r="C8" s="12">
        <v>9</v>
      </c>
      <c r="D8" s="13">
        <v>-94</v>
      </c>
      <c r="E8" s="14" t="s">
        <v>57</v>
      </c>
      <c r="F8" s="15" t="s">
        <v>23</v>
      </c>
      <c r="G8" s="16">
        <f t="shared" si="0"/>
        <v>0</v>
      </c>
      <c r="H8" s="14" t="s">
        <v>58</v>
      </c>
    </row>
    <row r="9" spans="1:8" s="18" customFormat="1" ht="16" x14ac:dyDescent="0.4">
      <c r="A9" s="10">
        <v>45844</v>
      </c>
      <c r="B9" s="37" t="s">
        <v>56</v>
      </c>
      <c r="C9" s="12">
        <v>9</v>
      </c>
      <c r="D9" s="13">
        <v>-100</v>
      </c>
      <c r="E9" s="14" t="s">
        <v>57</v>
      </c>
      <c r="F9" s="15" t="s">
        <v>23</v>
      </c>
      <c r="G9" s="16">
        <f t="shared" si="0"/>
        <v>0</v>
      </c>
      <c r="H9" s="14" t="s">
        <v>58</v>
      </c>
    </row>
    <row r="10" spans="1:8" s="18" customFormat="1" ht="16" x14ac:dyDescent="0.4">
      <c r="A10" s="10">
        <v>45847</v>
      </c>
      <c r="B10" s="37" t="s">
        <v>61</v>
      </c>
      <c r="C10" s="12" t="s">
        <v>31</v>
      </c>
      <c r="D10" s="13">
        <v>-336</v>
      </c>
      <c r="E10" s="14" t="s">
        <v>62</v>
      </c>
      <c r="F10" s="15" t="s">
        <v>23</v>
      </c>
      <c r="G10" s="16">
        <f t="shared" si="0"/>
        <v>0</v>
      </c>
      <c r="H10" s="14" t="s">
        <v>63</v>
      </c>
    </row>
    <row r="11" spans="1:8" s="18" customFormat="1" ht="16" x14ac:dyDescent="0.4">
      <c r="A11" s="10">
        <v>45848</v>
      </c>
      <c r="B11" s="37" t="s">
        <v>64</v>
      </c>
      <c r="C11" s="12">
        <v>9</v>
      </c>
      <c r="D11" s="13">
        <v>-419.09</v>
      </c>
      <c r="E11" s="14" t="s">
        <v>65</v>
      </c>
      <c r="F11" s="15" t="s">
        <v>23</v>
      </c>
      <c r="G11" s="16">
        <f t="shared" si="0"/>
        <v>0</v>
      </c>
      <c r="H11" s="14" t="s">
        <v>66</v>
      </c>
    </row>
    <row r="12" spans="1:8" s="18" customFormat="1" ht="16" x14ac:dyDescent="0.4">
      <c r="A12" s="10"/>
      <c r="B12" s="37"/>
      <c r="C12" s="12"/>
      <c r="D12" s="13"/>
      <c r="E12" s="14"/>
      <c r="F12" s="15" t="s">
        <v>23</v>
      </c>
      <c r="G12" s="16">
        <f t="shared" si="0"/>
        <v>0</v>
      </c>
      <c r="H12" s="14"/>
    </row>
    <row r="13" spans="1:8" s="18" customFormat="1" ht="16" x14ac:dyDescent="0.4">
      <c r="A13" s="10"/>
      <c r="B13" s="37"/>
      <c r="C13" s="12"/>
      <c r="D13" s="13"/>
      <c r="E13" s="14"/>
      <c r="F13" s="15" t="s">
        <v>23</v>
      </c>
      <c r="G13" s="16">
        <f t="shared" si="0"/>
        <v>0</v>
      </c>
      <c r="H13" s="14"/>
    </row>
    <row r="14" spans="1:8" s="18" customFormat="1" ht="16" x14ac:dyDescent="0.4">
      <c r="A14" s="10"/>
      <c r="B14" s="37"/>
      <c r="C14" s="12"/>
      <c r="D14" s="13"/>
      <c r="E14" s="14"/>
      <c r="F14" s="15" t="s">
        <v>23</v>
      </c>
      <c r="G14" s="16">
        <f t="shared" si="0"/>
        <v>0</v>
      </c>
      <c r="H14" s="14"/>
    </row>
    <row r="15" spans="1:8" s="18" customFormat="1" ht="16" x14ac:dyDescent="0.4">
      <c r="A15" s="10"/>
      <c r="B15" s="37"/>
      <c r="C15" s="12"/>
      <c r="D15" s="13"/>
      <c r="E15" s="14"/>
      <c r="F15" s="15" t="s">
        <v>23</v>
      </c>
      <c r="G15" s="16">
        <f t="shared" si="0"/>
        <v>0</v>
      </c>
      <c r="H15" s="14"/>
    </row>
    <row r="16" spans="1:8" s="18" customFormat="1" ht="16" x14ac:dyDescent="0.4">
      <c r="A16" s="10"/>
      <c r="B16" s="37"/>
      <c r="C16" s="12"/>
      <c r="D16" s="13"/>
      <c r="E16" s="14"/>
      <c r="F16" s="15" t="s">
        <v>23</v>
      </c>
      <c r="G16" s="16">
        <f t="shared" si="0"/>
        <v>0</v>
      </c>
      <c r="H16" s="14"/>
    </row>
    <row r="17" spans="1:8" s="18" customFormat="1" ht="16" x14ac:dyDescent="0.4">
      <c r="A17" s="10"/>
      <c r="B17" s="37"/>
      <c r="C17" s="12"/>
      <c r="D17" s="13"/>
      <c r="E17" s="14"/>
      <c r="F17" s="15" t="s">
        <v>23</v>
      </c>
      <c r="G17" s="16">
        <f t="shared" si="0"/>
        <v>0</v>
      </c>
      <c r="H17" s="14"/>
    </row>
    <row r="18" spans="1:8" s="18" customFormat="1" ht="16" x14ac:dyDescent="0.4">
      <c r="A18" s="10"/>
      <c r="B18" s="37"/>
      <c r="C18" s="12"/>
      <c r="D18" s="13"/>
      <c r="E18" s="14"/>
      <c r="F18" s="15" t="s">
        <v>23</v>
      </c>
      <c r="G18" s="16">
        <f t="shared" si="0"/>
        <v>0</v>
      </c>
      <c r="H18" s="14"/>
    </row>
    <row r="19" spans="1:8" s="18" customFormat="1" ht="16" x14ac:dyDescent="0.4">
      <c r="A19" s="10"/>
      <c r="B19" s="37"/>
      <c r="C19" s="12"/>
      <c r="D19" s="13"/>
      <c r="E19" s="14"/>
      <c r="F19" s="15" t="s">
        <v>23</v>
      </c>
      <c r="G19" s="16">
        <f t="shared" si="0"/>
        <v>0</v>
      </c>
      <c r="H19" s="14"/>
    </row>
    <row r="20" spans="1:8" s="18" customFormat="1" ht="16.5" thickBot="1" x14ac:dyDescent="0.45">
      <c r="A20" s="10"/>
      <c r="B20" s="37"/>
      <c r="C20" s="12"/>
      <c r="D20" s="13"/>
      <c r="E20" s="14"/>
      <c r="F20" s="15" t="s">
        <v>23</v>
      </c>
      <c r="G20" s="16">
        <f t="shared" si="0"/>
        <v>0</v>
      </c>
      <c r="H20" s="14"/>
    </row>
    <row r="21" spans="1:8" ht="24" thickBot="1" x14ac:dyDescent="0.6">
      <c r="A21" s="24" t="s">
        <v>24</v>
      </c>
      <c r="B21" s="25"/>
      <c r="C21" s="25"/>
      <c r="D21" s="26">
        <f>SUM(D6:D20)</f>
        <v>-1237.52</v>
      </c>
    </row>
    <row r="22" spans="1:8" ht="15" thickBot="1" x14ac:dyDescent="0.4"/>
    <row r="23" spans="1:8" ht="24" thickBot="1" x14ac:dyDescent="0.6">
      <c r="A23" s="27" t="s">
        <v>25</v>
      </c>
      <c r="B23" s="25" t="s">
        <v>26</v>
      </c>
      <c r="C23" s="25"/>
      <c r="D23" s="28">
        <v>-1237.52</v>
      </c>
    </row>
    <row r="24" spans="1:8" ht="15" thickBot="1" x14ac:dyDescent="0.4"/>
    <row r="25" spans="1:8" ht="24" thickBot="1" x14ac:dyDescent="0.6">
      <c r="A25" s="24" t="s">
        <v>27</v>
      </c>
      <c r="B25" s="25" t="s">
        <v>28</v>
      </c>
      <c r="C25" s="25"/>
      <c r="D25" s="26">
        <f>D21-D23</f>
        <v>0</v>
      </c>
    </row>
  </sheetData>
  <mergeCells count="1">
    <mergeCell ref="A1:B1"/>
  </mergeCells>
  <conditionalFormatting sqref="D25">
    <cfRule type="cellIs" dxfId="20" priority="1" operator="greaterThanOrEqual">
      <formula>0.01</formula>
    </cfRule>
    <cfRule type="cellIs" dxfId="19" priority="2" operator="lessThanOrEqual">
      <formula>-0.01</formula>
    </cfRule>
    <cfRule type="cellIs" dxfId="18" priority="3" operator="between">
      <formula>-0.01</formula>
      <formula>0.01</formula>
    </cfRule>
  </conditionalFormatting>
  <dataValidations count="1">
    <dataValidation type="textLength" operator="lessThanOrEqual" allowBlank="1" showInputMessage="1" showErrorMessage="1" sqref="E4:E1048576" xr:uid="{331AB006-1653-443D-BC70-31EFE7E94661}">
      <formula1>28</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E8BD7-6A80-4C72-B89D-CFA5C4D2B701}">
  <dimension ref="A1:H21"/>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47" t="s">
        <v>0</v>
      </c>
      <c r="B1" s="47"/>
      <c r="D1" s="2" t="s">
        <v>1</v>
      </c>
    </row>
    <row r="2" spans="1:8" ht="23.5" x14ac:dyDescent="0.55000000000000004">
      <c r="A2" s="1" t="s">
        <v>2</v>
      </c>
      <c r="B2" s="38"/>
    </row>
    <row r="3" spans="1:8" ht="16" x14ac:dyDescent="0.4">
      <c r="A3" s="4" t="s">
        <v>3</v>
      </c>
      <c r="B3" s="3" t="s">
        <v>67</v>
      </c>
    </row>
    <row r="4" spans="1:8" ht="80" x14ac:dyDescent="0.4">
      <c r="A4" s="5" t="s">
        <v>5</v>
      </c>
      <c r="B4" s="5" t="s">
        <v>6</v>
      </c>
      <c r="C4" s="6" t="s">
        <v>7</v>
      </c>
      <c r="D4" s="5" t="s">
        <v>8</v>
      </c>
      <c r="E4" s="5" t="s">
        <v>9</v>
      </c>
      <c r="F4" s="7" t="s">
        <v>10</v>
      </c>
      <c r="G4" s="7" t="s">
        <v>10</v>
      </c>
      <c r="H4" s="8" t="s">
        <v>11</v>
      </c>
    </row>
    <row r="5" spans="1:8" x14ac:dyDescent="0.35">
      <c r="A5" s="9" t="s">
        <v>12</v>
      </c>
      <c r="B5" s="9" t="s">
        <v>13</v>
      </c>
      <c r="C5" s="9" t="s">
        <v>14</v>
      </c>
      <c r="D5" s="9" t="s">
        <v>15</v>
      </c>
      <c r="E5" s="9" t="s">
        <v>16</v>
      </c>
      <c r="F5" s="9" t="s">
        <v>17</v>
      </c>
      <c r="G5" s="9" t="s">
        <v>18</v>
      </c>
      <c r="H5" s="9" t="s">
        <v>19</v>
      </c>
    </row>
    <row r="6" spans="1:8" s="18" customFormat="1" ht="16" x14ac:dyDescent="0.4">
      <c r="A6" s="10">
        <v>45819</v>
      </c>
      <c r="B6" s="19" t="s">
        <v>61</v>
      </c>
      <c r="C6" s="12">
        <v>9</v>
      </c>
      <c r="D6" s="13">
        <v>-7.28</v>
      </c>
      <c r="E6" s="17" t="s">
        <v>68</v>
      </c>
      <c r="F6" s="15" t="s">
        <v>23</v>
      </c>
      <c r="G6" s="16">
        <f>$B$2</f>
        <v>0</v>
      </c>
      <c r="H6" s="17"/>
    </row>
    <row r="7" spans="1:8" s="18" customFormat="1" ht="16" x14ac:dyDescent="0.4">
      <c r="A7" s="10"/>
      <c r="B7" s="19"/>
      <c r="C7" s="12"/>
      <c r="D7" s="13"/>
      <c r="E7" s="14"/>
      <c r="F7" s="15" t="s">
        <v>23</v>
      </c>
      <c r="G7" s="16">
        <f t="shared" ref="G7:G16" si="0">$B$2</f>
        <v>0</v>
      </c>
      <c r="H7" s="14"/>
    </row>
    <row r="8" spans="1:8" s="18" customFormat="1" ht="16" x14ac:dyDescent="0.4">
      <c r="A8" s="10"/>
      <c r="B8" s="19"/>
      <c r="C8" s="12"/>
      <c r="D8" s="13"/>
      <c r="E8" s="14"/>
      <c r="F8" s="15" t="s">
        <v>23</v>
      </c>
      <c r="G8" s="16">
        <f t="shared" si="0"/>
        <v>0</v>
      </c>
      <c r="H8" s="14"/>
    </row>
    <row r="9" spans="1:8" s="18" customFormat="1" ht="16" x14ac:dyDescent="0.4">
      <c r="A9" s="10"/>
      <c r="B9" s="19"/>
      <c r="C9" s="12"/>
      <c r="D9" s="13"/>
      <c r="E9" s="14"/>
      <c r="F9" s="15" t="s">
        <v>23</v>
      </c>
      <c r="G9" s="16">
        <f t="shared" si="0"/>
        <v>0</v>
      </c>
      <c r="H9" s="14"/>
    </row>
    <row r="10" spans="1:8" s="18" customFormat="1" ht="16" x14ac:dyDescent="0.4">
      <c r="A10" s="10"/>
      <c r="B10" s="19"/>
      <c r="C10" s="12"/>
      <c r="D10" s="13"/>
      <c r="E10" s="14"/>
      <c r="F10" s="15" t="s">
        <v>23</v>
      </c>
      <c r="G10" s="16">
        <f t="shared" si="0"/>
        <v>0</v>
      </c>
      <c r="H10" s="14"/>
    </row>
    <row r="11" spans="1:8" s="18" customFormat="1" ht="16" x14ac:dyDescent="0.4">
      <c r="A11" s="10"/>
      <c r="B11" s="19"/>
      <c r="C11" s="12"/>
      <c r="D11" s="13"/>
      <c r="E11" s="14"/>
      <c r="F11" s="15" t="s">
        <v>23</v>
      </c>
      <c r="G11" s="16">
        <f t="shared" si="0"/>
        <v>0</v>
      </c>
      <c r="H11" s="14"/>
    </row>
    <row r="12" spans="1:8" s="18" customFormat="1" ht="16" x14ac:dyDescent="0.4">
      <c r="A12" s="10"/>
      <c r="B12" s="19"/>
      <c r="C12" s="12"/>
      <c r="D12" s="13"/>
      <c r="E12" s="14"/>
      <c r="F12" s="15" t="s">
        <v>23</v>
      </c>
      <c r="G12" s="16">
        <f t="shared" si="0"/>
        <v>0</v>
      </c>
      <c r="H12" s="20"/>
    </row>
    <row r="13" spans="1:8" s="18" customFormat="1" ht="16" x14ac:dyDescent="0.4">
      <c r="A13" s="10"/>
      <c r="B13" s="19"/>
      <c r="C13" s="12"/>
      <c r="D13" s="13"/>
      <c r="E13" s="14"/>
      <c r="F13" s="15" t="s">
        <v>23</v>
      </c>
      <c r="G13" s="16">
        <f t="shared" si="0"/>
        <v>0</v>
      </c>
      <c r="H13" s="20"/>
    </row>
    <row r="14" spans="1:8" s="18" customFormat="1" ht="16" x14ac:dyDescent="0.4">
      <c r="A14" s="10"/>
      <c r="B14" s="19"/>
      <c r="C14" s="12"/>
      <c r="D14" s="13"/>
      <c r="E14" s="14"/>
      <c r="F14" s="15" t="s">
        <v>23</v>
      </c>
      <c r="G14" s="16">
        <f t="shared" si="0"/>
        <v>0</v>
      </c>
      <c r="H14" s="14"/>
    </row>
    <row r="15" spans="1:8" s="18" customFormat="1" ht="16" x14ac:dyDescent="0.4">
      <c r="A15" s="10"/>
      <c r="B15" s="19"/>
      <c r="C15" s="12"/>
      <c r="D15" s="13"/>
      <c r="E15" s="14"/>
      <c r="F15" s="15" t="s">
        <v>23</v>
      </c>
      <c r="G15" s="16">
        <f t="shared" si="0"/>
        <v>0</v>
      </c>
      <c r="H15" s="14"/>
    </row>
    <row r="16" spans="1:8" s="18" customFormat="1" ht="16.5" thickBot="1" x14ac:dyDescent="0.45">
      <c r="A16" s="21"/>
      <c r="B16" s="22"/>
      <c r="C16" s="12"/>
      <c r="D16" s="23"/>
      <c r="E16" s="14"/>
      <c r="F16" s="15" t="s">
        <v>23</v>
      </c>
      <c r="G16" s="16">
        <f t="shared" si="0"/>
        <v>0</v>
      </c>
      <c r="H16" s="14"/>
    </row>
    <row r="17" spans="1:4" ht="24" thickBot="1" x14ac:dyDescent="0.6">
      <c r="A17" s="24" t="s">
        <v>24</v>
      </c>
      <c r="B17" s="25"/>
      <c r="C17" s="25"/>
      <c r="D17" s="26">
        <f>SUM(D6:D16)</f>
        <v>-7.28</v>
      </c>
    </row>
    <row r="18" spans="1:4" ht="15" thickBot="1" x14ac:dyDescent="0.4"/>
    <row r="19" spans="1:4" ht="24" thickBot="1" x14ac:dyDescent="0.6">
      <c r="A19" s="27" t="s">
        <v>25</v>
      </c>
      <c r="B19" s="25" t="s">
        <v>26</v>
      </c>
      <c r="C19" s="25"/>
      <c r="D19" s="28">
        <v>-16</v>
      </c>
    </row>
    <row r="20" spans="1:4" ht="15" thickBot="1" x14ac:dyDescent="0.4"/>
    <row r="21" spans="1:4" ht="24" thickBot="1" x14ac:dyDescent="0.6">
      <c r="A21" s="24" t="s">
        <v>27</v>
      </c>
      <c r="B21" s="25" t="s">
        <v>28</v>
      </c>
      <c r="C21" s="25"/>
      <c r="D21" s="26">
        <f>D17-D19</f>
        <v>8.7199999999999989</v>
      </c>
    </row>
  </sheetData>
  <mergeCells count="1">
    <mergeCell ref="A1:B1"/>
  </mergeCells>
  <conditionalFormatting sqref="D21">
    <cfRule type="cellIs" dxfId="17" priority="1" operator="greaterThanOrEqual">
      <formula>0.01</formula>
    </cfRule>
    <cfRule type="cellIs" dxfId="16" priority="2" operator="lessThanOrEqual">
      <formula>-0.01</formula>
    </cfRule>
    <cfRule type="cellIs" dxfId="15" priority="3" operator="between">
      <formula>-0.01</formula>
      <formula>0.01</formula>
    </cfRule>
  </conditionalFormatting>
  <dataValidations count="1">
    <dataValidation type="textLength" operator="lessThanOrEqual" allowBlank="1" showInputMessage="1" showErrorMessage="1" sqref="E4:E1048576" xr:uid="{98FE9B15-AE96-4F68-93DD-1F3C0E01A35B}">
      <formula1>28</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6AC49-88C6-403C-9726-AE748728AC6C}">
  <dimension ref="A1:H21"/>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47" t="s">
        <v>0</v>
      </c>
      <c r="B1" s="47"/>
      <c r="D1" s="2" t="s">
        <v>1</v>
      </c>
    </row>
    <row r="2" spans="1:8" ht="23.5" x14ac:dyDescent="0.55000000000000004">
      <c r="A2" s="1" t="s">
        <v>2</v>
      </c>
      <c r="B2" s="20"/>
    </row>
    <row r="3" spans="1:8" ht="16" x14ac:dyDescent="0.4">
      <c r="A3" s="4" t="s">
        <v>3</v>
      </c>
      <c r="B3" s="3" t="s">
        <v>4</v>
      </c>
    </row>
    <row r="4" spans="1:8" ht="80" x14ac:dyDescent="0.4">
      <c r="A4" s="5" t="s">
        <v>5</v>
      </c>
      <c r="B4" s="5" t="s">
        <v>6</v>
      </c>
      <c r="C4" s="6" t="s">
        <v>7</v>
      </c>
      <c r="D4" s="5" t="s">
        <v>8</v>
      </c>
      <c r="E4" s="5" t="s">
        <v>9</v>
      </c>
      <c r="F4" s="7" t="s">
        <v>10</v>
      </c>
      <c r="G4" s="7" t="s">
        <v>10</v>
      </c>
      <c r="H4" s="8" t="s">
        <v>11</v>
      </c>
    </row>
    <row r="5" spans="1:8" x14ac:dyDescent="0.35">
      <c r="A5" s="9" t="s">
        <v>12</v>
      </c>
      <c r="B5" s="9" t="s">
        <v>13</v>
      </c>
      <c r="C5" s="9" t="s">
        <v>14</v>
      </c>
      <c r="D5" s="9" t="s">
        <v>15</v>
      </c>
      <c r="E5" s="9" t="s">
        <v>16</v>
      </c>
      <c r="F5" s="9" t="s">
        <v>17</v>
      </c>
      <c r="G5" s="9" t="s">
        <v>18</v>
      </c>
      <c r="H5" s="9" t="s">
        <v>19</v>
      </c>
    </row>
    <row r="6" spans="1:8" s="18" customFormat="1" ht="16" x14ac:dyDescent="0.4">
      <c r="A6" s="10">
        <v>45832</v>
      </c>
      <c r="B6" s="37" t="s">
        <v>69</v>
      </c>
      <c r="C6" s="12" t="s">
        <v>31</v>
      </c>
      <c r="D6" s="13">
        <v>-31.98</v>
      </c>
      <c r="E6" s="17" t="s">
        <v>70</v>
      </c>
      <c r="F6" s="15" t="s">
        <v>23</v>
      </c>
      <c r="G6" s="16">
        <f>$B$2</f>
        <v>0</v>
      </c>
      <c r="H6" s="17" t="s">
        <v>71</v>
      </c>
    </row>
    <row r="7" spans="1:8" s="18" customFormat="1" ht="16" x14ac:dyDescent="0.4">
      <c r="A7" s="10">
        <v>45838</v>
      </c>
      <c r="B7" s="37" t="s">
        <v>61</v>
      </c>
      <c r="C7" s="12" t="s">
        <v>31</v>
      </c>
      <c r="D7" s="13">
        <v>-9.94</v>
      </c>
      <c r="E7" s="14" t="s">
        <v>72</v>
      </c>
      <c r="F7" s="15" t="s">
        <v>23</v>
      </c>
      <c r="G7" s="16">
        <f t="shared" ref="G7:G16" si="0">$B$2</f>
        <v>0</v>
      </c>
      <c r="H7" s="14" t="s">
        <v>73</v>
      </c>
    </row>
    <row r="8" spans="1:8" s="18" customFormat="1" ht="16" x14ac:dyDescent="0.4">
      <c r="A8" s="10">
        <v>45839</v>
      </c>
      <c r="B8" s="19" t="s">
        <v>74</v>
      </c>
      <c r="C8" s="12">
        <v>9</v>
      </c>
      <c r="D8" s="13">
        <v>-19.989999999999998</v>
      </c>
      <c r="E8" s="14" t="s">
        <v>75</v>
      </c>
      <c r="F8" s="15" t="s">
        <v>23</v>
      </c>
      <c r="G8" s="16">
        <f t="shared" si="0"/>
        <v>0</v>
      </c>
      <c r="H8" s="14" t="s">
        <v>76</v>
      </c>
    </row>
    <row r="9" spans="1:8" s="18" customFormat="1" ht="16" x14ac:dyDescent="0.4">
      <c r="A9" s="10">
        <v>45839</v>
      </c>
      <c r="B9" s="19" t="s">
        <v>77</v>
      </c>
      <c r="C9" s="12" t="s">
        <v>78</v>
      </c>
      <c r="D9" s="13">
        <v>-39.5</v>
      </c>
      <c r="E9" s="14" t="s">
        <v>79</v>
      </c>
      <c r="F9" s="15" t="s">
        <v>23</v>
      </c>
      <c r="G9" s="16">
        <f t="shared" si="0"/>
        <v>0</v>
      </c>
      <c r="H9" s="14" t="s">
        <v>80</v>
      </c>
    </row>
    <row r="10" spans="1:8" s="18" customFormat="1" ht="16" x14ac:dyDescent="0.4">
      <c r="A10" s="10">
        <v>45840</v>
      </c>
      <c r="B10" s="19" t="s">
        <v>81</v>
      </c>
      <c r="C10" s="12" t="s">
        <v>31</v>
      </c>
      <c r="D10" s="13">
        <v>-143.99</v>
      </c>
      <c r="E10" s="14" t="s">
        <v>82</v>
      </c>
      <c r="F10" s="15" t="s">
        <v>23</v>
      </c>
      <c r="G10" s="16">
        <f t="shared" si="0"/>
        <v>0</v>
      </c>
      <c r="H10" s="14" t="s">
        <v>83</v>
      </c>
    </row>
    <row r="11" spans="1:8" s="18" customFormat="1" ht="16" x14ac:dyDescent="0.4">
      <c r="A11" s="10"/>
      <c r="B11" s="19"/>
      <c r="C11" s="12" t="s">
        <v>78</v>
      </c>
      <c r="D11" s="13"/>
      <c r="E11" s="14"/>
      <c r="F11" s="15" t="s">
        <v>23</v>
      </c>
      <c r="G11" s="16">
        <f t="shared" si="0"/>
        <v>0</v>
      </c>
      <c r="H11" s="14"/>
    </row>
    <row r="12" spans="1:8" s="18" customFormat="1" ht="16" x14ac:dyDescent="0.4">
      <c r="A12" s="10"/>
      <c r="B12" s="19"/>
      <c r="C12" s="12" t="s">
        <v>31</v>
      </c>
      <c r="D12" s="13"/>
      <c r="E12" s="14"/>
      <c r="F12" s="15" t="s">
        <v>23</v>
      </c>
      <c r="G12" s="16">
        <f t="shared" si="0"/>
        <v>0</v>
      </c>
      <c r="H12" s="20"/>
    </row>
    <row r="13" spans="1:8" s="18" customFormat="1" ht="16" x14ac:dyDescent="0.4">
      <c r="A13" s="10"/>
      <c r="B13" s="19"/>
      <c r="C13" s="12" t="s">
        <v>31</v>
      </c>
      <c r="D13" s="13"/>
      <c r="E13" s="14"/>
      <c r="F13" s="15" t="s">
        <v>23</v>
      </c>
      <c r="G13" s="16">
        <f t="shared" si="0"/>
        <v>0</v>
      </c>
      <c r="H13" s="20"/>
    </row>
    <row r="14" spans="1:8" s="18" customFormat="1" ht="16" x14ac:dyDescent="0.4">
      <c r="A14" s="10"/>
      <c r="B14" s="35"/>
      <c r="C14" s="12" t="s">
        <v>31</v>
      </c>
      <c r="D14" s="13"/>
      <c r="E14" s="14"/>
      <c r="F14" s="15" t="s">
        <v>23</v>
      </c>
      <c r="G14" s="16">
        <f t="shared" si="0"/>
        <v>0</v>
      </c>
      <c r="H14" s="14"/>
    </row>
    <row r="15" spans="1:8" s="18" customFormat="1" ht="16" x14ac:dyDescent="0.4">
      <c r="A15" s="10"/>
      <c r="B15" s="19"/>
      <c r="C15" s="12" t="s">
        <v>31</v>
      </c>
      <c r="D15" s="13"/>
      <c r="E15" s="14"/>
      <c r="F15" s="15" t="s">
        <v>23</v>
      </c>
      <c r="G15" s="16">
        <f t="shared" si="0"/>
        <v>0</v>
      </c>
      <c r="H15" s="14"/>
    </row>
    <row r="16" spans="1:8" s="18" customFormat="1" ht="16.5" thickBot="1" x14ac:dyDescent="0.45">
      <c r="A16" s="21"/>
      <c r="B16" s="22"/>
      <c r="C16" s="12" t="s">
        <v>31</v>
      </c>
      <c r="D16" s="23"/>
      <c r="E16" s="14"/>
      <c r="F16" s="15" t="s">
        <v>23</v>
      </c>
      <c r="G16" s="16">
        <f t="shared" si="0"/>
        <v>0</v>
      </c>
      <c r="H16" s="14"/>
    </row>
    <row r="17" spans="1:4" ht="24" thickBot="1" x14ac:dyDescent="0.6">
      <c r="A17" s="24" t="s">
        <v>24</v>
      </c>
      <c r="B17" s="25"/>
      <c r="C17" s="25"/>
      <c r="D17" s="26">
        <f>SUM(D6:D16)</f>
        <v>-245.4</v>
      </c>
    </row>
    <row r="18" spans="1:4" ht="15" thickBot="1" x14ac:dyDescent="0.4"/>
    <row r="19" spans="1:4" ht="24" thickBot="1" x14ac:dyDescent="0.6">
      <c r="A19" s="27" t="s">
        <v>25</v>
      </c>
      <c r="B19" s="25" t="s">
        <v>26</v>
      </c>
      <c r="C19" s="25"/>
      <c r="D19" s="28">
        <v>245.4</v>
      </c>
    </row>
    <row r="20" spans="1:4" ht="15" thickBot="1" x14ac:dyDescent="0.4"/>
    <row r="21" spans="1:4" ht="24" thickBot="1" x14ac:dyDescent="0.6">
      <c r="A21" s="24" t="s">
        <v>27</v>
      </c>
      <c r="B21" s="25" t="s">
        <v>28</v>
      </c>
      <c r="C21" s="25"/>
      <c r="D21" s="26">
        <f>D17-D19</f>
        <v>-490.8</v>
      </c>
    </row>
  </sheetData>
  <mergeCells count="1">
    <mergeCell ref="A1:B1"/>
  </mergeCells>
  <conditionalFormatting sqref="D21">
    <cfRule type="cellIs" dxfId="14" priority="1" operator="greaterThanOrEqual">
      <formula>0.01</formula>
    </cfRule>
    <cfRule type="cellIs" dxfId="13" priority="2" operator="lessThanOrEqual">
      <formula>-0.01</formula>
    </cfRule>
    <cfRule type="cellIs" dxfId="12" priority="3" operator="between">
      <formula>-0.01</formula>
      <formula>0.01</formula>
    </cfRule>
  </conditionalFormatting>
  <dataValidations count="1">
    <dataValidation type="textLength" operator="lessThanOrEqual" allowBlank="1" showInputMessage="1" showErrorMessage="1" sqref="E4:E1048576" xr:uid="{C0134326-F43B-445E-BA96-DB72C3D0EC70}">
      <formula1>28</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E25AF-4C99-4F37-AB21-D81DE186F884}">
  <dimension ref="A1:H21"/>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47" t="s">
        <v>0</v>
      </c>
      <c r="B1" s="47"/>
      <c r="D1" s="2" t="s">
        <v>1</v>
      </c>
    </row>
    <row r="2" spans="1:8" ht="23.5" x14ac:dyDescent="0.55000000000000004">
      <c r="A2" s="1" t="s">
        <v>2</v>
      </c>
      <c r="B2" s="39"/>
    </row>
    <row r="3" spans="1:8" ht="16" x14ac:dyDescent="0.4">
      <c r="A3" s="4" t="s">
        <v>3</v>
      </c>
      <c r="B3" s="3" t="s">
        <v>4</v>
      </c>
    </row>
    <row r="4" spans="1:8" ht="80" x14ac:dyDescent="0.4">
      <c r="A4" s="5" t="s">
        <v>5</v>
      </c>
      <c r="B4" s="5" t="s">
        <v>6</v>
      </c>
      <c r="C4" s="6" t="s">
        <v>7</v>
      </c>
      <c r="D4" s="5" t="s">
        <v>8</v>
      </c>
      <c r="E4" s="5" t="s">
        <v>9</v>
      </c>
      <c r="F4" s="7" t="s">
        <v>10</v>
      </c>
      <c r="G4" s="7" t="s">
        <v>10</v>
      </c>
      <c r="H4" s="8" t="s">
        <v>11</v>
      </c>
    </row>
    <row r="5" spans="1:8" x14ac:dyDescent="0.35">
      <c r="A5" s="9" t="s">
        <v>12</v>
      </c>
      <c r="B5" s="9" t="s">
        <v>13</v>
      </c>
      <c r="C5" s="9" t="s">
        <v>14</v>
      </c>
      <c r="D5" s="9" t="s">
        <v>15</v>
      </c>
      <c r="E5" s="9" t="s">
        <v>16</v>
      </c>
      <c r="F5" s="9" t="s">
        <v>17</v>
      </c>
      <c r="G5" s="9" t="s">
        <v>18</v>
      </c>
      <c r="H5" s="9" t="s">
        <v>19</v>
      </c>
    </row>
    <row r="6" spans="1:8" s="18" customFormat="1" ht="16" x14ac:dyDescent="0.4">
      <c r="A6" s="10"/>
      <c r="B6" s="40"/>
      <c r="C6" s="12"/>
      <c r="D6" s="13"/>
      <c r="E6" s="17" t="s">
        <v>48</v>
      </c>
      <c r="F6" s="15"/>
      <c r="G6" s="16"/>
      <c r="H6" s="17"/>
    </row>
    <row r="7" spans="1:8" s="18" customFormat="1" ht="16" x14ac:dyDescent="0.4">
      <c r="A7" s="10">
        <v>45828</v>
      </c>
      <c r="B7" s="41" t="s">
        <v>84</v>
      </c>
      <c r="C7" s="12">
        <v>9</v>
      </c>
      <c r="D7" s="13">
        <v>-980</v>
      </c>
      <c r="E7" s="14" t="s">
        <v>85</v>
      </c>
      <c r="F7" s="15" t="s">
        <v>23</v>
      </c>
      <c r="G7" s="16">
        <f t="shared" ref="G7:G8" si="0">$B$2</f>
        <v>0</v>
      </c>
      <c r="H7" s="14"/>
    </row>
    <row r="8" spans="1:8" s="18" customFormat="1" ht="16" x14ac:dyDescent="0.4">
      <c r="A8" s="10">
        <v>45839</v>
      </c>
      <c r="B8" s="41" t="s">
        <v>86</v>
      </c>
      <c r="C8" s="12">
        <v>9</v>
      </c>
      <c r="D8" s="13">
        <v>-11.15</v>
      </c>
      <c r="E8" s="14" t="s">
        <v>87</v>
      </c>
      <c r="F8" s="15" t="s">
        <v>23</v>
      </c>
      <c r="G8" s="16">
        <f t="shared" si="0"/>
        <v>0</v>
      </c>
      <c r="H8" s="14"/>
    </row>
    <row r="9" spans="1:8" s="18" customFormat="1" ht="16" x14ac:dyDescent="0.4">
      <c r="A9" s="10"/>
      <c r="B9" s="40"/>
      <c r="C9" s="12"/>
      <c r="D9" s="13"/>
      <c r="E9" s="14"/>
      <c r="F9" s="15"/>
      <c r="G9" s="16"/>
      <c r="H9" s="14"/>
    </row>
    <row r="10" spans="1:8" s="18" customFormat="1" ht="16" x14ac:dyDescent="0.4">
      <c r="A10" s="10"/>
      <c r="B10" s="40"/>
      <c r="C10" s="12"/>
      <c r="D10" s="13"/>
      <c r="E10" s="14"/>
      <c r="F10" s="15"/>
      <c r="G10" s="16"/>
      <c r="H10" s="14"/>
    </row>
    <row r="11" spans="1:8" s="18" customFormat="1" ht="16" x14ac:dyDescent="0.4">
      <c r="A11" s="10"/>
      <c r="B11" s="40"/>
      <c r="C11" s="12"/>
      <c r="D11" s="13"/>
      <c r="E11" s="14"/>
      <c r="F11" s="15"/>
      <c r="G11" s="16"/>
      <c r="H11" s="14"/>
    </row>
    <row r="12" spans="1:8" s="18" customFormat="1" ht="16" x14ac:dyDescent="0.4">
      <c r="A12" s="10"/>
      <c r="B12" s="40"/>
      <c r="C12" s="12"/>
      <c r="D12" s="13"/>
      <c r="E12" s="14"/>
      <c r="F12" s="15"/>
      <c r="G12" s="16"/>
      <c r="H12" s="20"/>
    </row>
    <row r="13" spans="1:8" s="18" customFormat="1" ht="16" x14ac:dyDescent="0.4">
      <c r="A13" s="10"/>
      <c r="B13" s="40"/>
      <c r="C13" s="12"/>
      <c r="D13" s="13"/>
      <c r="E13" s="14"/>
      <c r="F13" s="15"/>
      <c r="G13" s="16"/>
      <c r="H13" s="20"/>
    </row>
    <row r="14" spans="1:8" s="18" customFormat="1" ht="16" x14ac:dyDescent="0.4">
      <c r="A14" s="10"/>
      <c r="B14" s="40"/>
      <c r="C14" s="12"/>
      <c r="D14" s="13"/>
      <c r="E14" s="14"/>
      <c r="F14" s="15"/>
      <c r="G14" s="16"/>
      <c r="H14" s="14"/>
    </row>
    <row r="15" spans="1:8" s="18" customFormat="1" ht="16" x14ac:dyDescent="0.4">
      <c r="A15" s="10"/>
      <c r="B15" s="40"/>
      <c r="C15" s="12"/>
      <c r="D15" s="13"/>
      <c r="E15" s="14"/>
      <c r="F15" s="15"/>
      <c r="G15" s="16"/>
      <c r="H15" s="14"/>
    </row>
    <row r="16" spans="1:8" s="18" customFormat="1" ht="16.5" thickBot="1" x14ac:dyDescent="0.45">
      <c r="A16" s="21"/>
      <c r="B16" s="42"/>
      <c r="C16" s="12"/>
      <c r="D16" s="23"/>
      <c r="E16" s="14"/>
      <c r="F16" s="15"/>
      <c r="G16" s="16"/>
      <c r="H16" s="14"/>
    </row>
    <row r="17" spans="1:4" ht="24" thickBot="1" x14ac:dyDescent="0.6">
      <c r="A17" s="24" t="s">
        <v>24</v>
      </c>
      <c r="B17" s="25"/>
      <c r="C17" s="25"/>
      <c r="D17" s="26">
        <f>SUM(D6:D16)</f>
        <v>-991.15</v>
      </c>
    </row>
    <row r="18" spans="1:4" ht="15" thickBot="1" x14ac:dyDescent="0.4"/>
    <row r="19" spans="1:4" ht="24" thickBot="1" x14ac:dyDescent="0.6">
      <c r="A19" s="27" t="s">
        <v>25</v>
      </c>
      <c r="B19" s="25" t="s">
        <v>26</v>
      </c>
      <c r="C19" s="25"/>
      <c r="D19" s="28">
        <v>-991.15</v>
      </c>
    </row>
    <row r="20" spans="1:4" ht="15" thickBot="1" x14ac:dyDescent="0.4"/>
    <row r="21" spans="1:4" ht="24" thickBot="1" x14ac:dyDescent="0.6">
      <c r="A21" s="24" t="s">
        <v>27</v>
      </c>
      <c r="B21" s="25" t="s">
        <v>28</v>
      </c>
      <c r="C21" s="25"/>
      <c r="D21" s="26">
        <f>D17-D19</f>
        <v>0</v>
      </c>
    </row>
  </sheetData>
  <mergeCells count="1">
    <mergeCell ref="A1:B1"/>
  </mergeCells>
  <conditionalFormatting sqref="D21">
    <cfRule type="cellIs" dxfId="11" priority="1" operator="greaterThanOrEqual">
      <formula>0.01</formula>
    </cfRule>
    <cfRule type="cellIs" dxfId="10" priority="2" operator="lessThanOrEqual">
      <formula>-0.01</formula>
    </cfRule>
    <cfRule type="cellIs" dxfId="9" priority="3" operator="between">
      <formula>-0.01</formula>
      <formula>0.01</formula>
    </cfRule>
  </conditionalFormatting>
  <dataValidations count="1">
    <dataValidation type="textLength" operator="lessThanOrEqual" allowBlank="1" showInputMessage="1" showErrorMessage="1" sqref="E4:E1048576" xr:uid="{20A77B12-A122-4D9A-85D2-23692693379A}">
      <formula1>28</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1CB71-DF41-4837-83F2-92C82AE21531}">
  <dimension ref="A1:H21"/>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31.4531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47" t="s">
        <v>0</v>
      </c>
      <c r="B1" s="47"/>
      <c r="D1" s="2" t="s">
        <v>1</v>
      </c>
    </row>
    <row r="2" spans="1:8" ht="23.5" x14ac:dyDescent="0.55000000000000004">
      <c r="A2" s="1" t="s">
        <v>2</v>
      </c>
      <c r="B2" s="20"/>
    </row>
    <row r="3" spans="1:8" ht="16" x14ac:dyDescent="0.4">
      <c r="A3" s="4" t="s">
        <v>3</v>
      </c>
      <c r="B3" s="3" t="s">
        <v>88</v>
      </c>
    </row>
    <row r="4" spans="1:8" ht="80" x14ac:dyDescent="0.4">
      <c r="A4" s="5" t="s">
        <v>5</v>
      </c>
      <c r="B4" s="5" t="s">
        <v>6</v>
      </c>
      <c r="C4" s="6" t="s">
        <v>7</v>
      </c>
      <c r="D4" s="5" t="s">
        <v>8</v>
      </c>
      <c r="E4" s="5" t="s">
        <v>9</v>
      </c>
      <c r="F4" s="7" t="s">
        <v>10</v>
      </c>
      <c r="G4" s="7" t="s">
        <v>10</v>
      </c>
      <c r="H4" s="8" t="s">
        <v>11</v>
      </c>
    </row>
    <row r="5" spans="1:8" x14ac:dyDescent="0.35">
      <c r="A5" s="9" t="s">
        <v>12</v>
      </c>
      <c r="B5" s="9" t="s">
        <v>13</v>
      </c>
      <c r="C5" s="9" t="s">
        <v>14</v>
      </c>
      <c r="D5" s="9" t="s">
        <v>15</v>
      </c>
      <c r="E5" s="9" t="s">
        <v>16</v>
      </c>
      <c r="F5" s="9" t="s">
        <v>17</v>
      </c>
      <c r="G5" s="9" t="s">
        <v>18</v>
      </c>
      <c r="H5" s="9" t="s">
        <v>19</v>
      </c>
    </row>
    <row r="6" spans="1:8" s="18" customFormat="1" ht="16" x14ac:dyDescent="0.4">
      <c r="A6" s="43" t="s">
        <v>89</v>
      </c>
      <c r="B6" s="41" t="s">
        <v>90</v>
      </c>
      <c r="C6" s="12">
        <v>9</v>
      </c>
      <c r="D6" s="13">
        <v>-267.5</v>
      </c>
      <c r="E6" s="17" t="s">
        <v>91</v>
      </c>
      <c r="F6" s="15" t="s">
        <v>23</v>
      </c>
      <c r="G6" s="16">
        <f>$B$2</f>
        <v>0</v>
      </c>
      <c r="H6" s="17" t="s">
        <v>92</v>
      </c>
    </row>
    <row r="7" spans="1:8" s="18" customFormat="1" ht="16" x14ac:dyDescent="0.4">
      <c r="A7" s="43" t="s">
        <v>89</v>
      </c>
      <c r="B7" s="11" t="s">
        <v>93</v>
      </c>
      <c r="C7" s="12" t="s">
        <v>31</v>
      </c>
      <c r="D7" s="44">
        <v>-7.36</v>
      </c>
      <c r="E7" s="14" t="s">
        <v>94</v>
      </c>
      <c r="F7" s="15" t="s">
        <v>23</v>
      </c>
      <c r="G7" s="16">
        <f t="shared" ref="G7:G16" si="0">$B$2</f>
        <v>0</v>
      </c>
      <c r="H7" s="14" t="s">
        <v>95</v>
      </c>
    </row>
    <row r="8" spans="1:8" s="18" customFormat="1" ht="16" x14ac:dyDescent="0.4">
      <c r="A8" s="43" t="s">
        <v>96</v>
      </c>
      <c r="B8" s="11" t="s">
        <v>97</v>
      </c>
      <c r="C8" s="12">
        <v>9</v>
      </c>
      <c r="D8" s="44">
        <v>-98.79</v>
      </c>
      <c r="E8" s="17" t="s">
        <v>98</v>
      </c>
      <c r="F8" s="15" t="s">
        <v>23</v>
      </c>
      <c r="G8" s="16">
        <f t="shared" si="0"/>
        <v>0</v>
      </c>
      <c r="H8" s="17" t="s">
        <v>99</v>
      </c>
    </row>
    <row r="9" spans="1:8" s="18" customFormat="1" ht="16" x14ac:dyDescent="0.4">
      <c r="A9" s="43" t="s">
        <v>100</v>
      </c>
      <c r="B9" s="45" t="s">
        <v>93</v>
      </c>
      <c r="C9" s="12" t="s">
        <v>31</v>
      </c>
      <c r="D9" s="44">
        <v>7.36</v>
      </c>
      <c r="E9" s="14" t="s">
        <v>101</v>
      </c>
      <c r="F9" s="15" t="s">
        <v>23</v>
      </c>
      <c r="G9" s="16">
        <f t="shared" si="0"/>
        <v>0</v>
      </c>
      <c r="H9" s="14" t="s">
        <v>102</v>
      </c>
    </row>
    <row r="10" spans="1:8" s="18" customFormat="1" ht="16" x14ac:dyDescent="0.4">
      <c r="A10" s="43" t="s">
        <v>100</v>
      </c>
      <c r="B10" s="45" t="s">
        <v>93</v>
      </c>
      <c r="C10" s="12" t="s">
        <v>31</v>
      </c>
      <c r="D10" s="44">
        <v>-11.84</v>
      </c>
      <c r="E10" s="14" t="s">
        <v>103</v>
      </c>
      <c r="F10" s="15" t="s">
        <v>23</v>
      </c>
      <c r="G10" s="16">
        <f t="shared" si="0"/>
        <v>0</v>
      </c>
      <c r="H10" s="14" t="s">
        <v>95</v>
      </c>
    </row>
    <row r="11" spans="1:8" s="18" customFormat="1" ht="16" x14ac:dyDescent="0.4">
      <c r="A11" s="43" t="s">
        <v>100</v>
      </c>
      <c r="B11" s="45" t="s">
        <v>93</v>
      </c>
      <c r="C11" s="12" t="s">
        <v>31</v>
      </c>
      <c r="D11" s="44">
        <v>-88</v>
      </c>
      <c r="E11" s="14" t="s">
        <v>104</v>
      </c>
      <c r="F11" s="15" t="s">
        <v>23</v>
      </c>
      <c r="G11" s="16">
        <f t="shared" si="0"/>
        <v>0</v>
      </c>
      <c r="H11" s="14" t="s">
        <v>105</v>
      </c>
    </row>
    <row r="12" spans="1:8" s="18" customFormat="1" ht="16" x14ac:dyDescent="0.4">
      <c r="A12" s="43" t="s">
        <v>106</v>
      </c>
      <c r="B12" s="45" t="s">
        <v>93</v>
      </c>
      <c r="C12" s="12" t="s">
        <v>31</v>
      </c>
      <c r="D12" s="44">
        <v>-12.98</v>
      </c>
      <c r="E12" s="14" t="s">
        <v>107</v>
      </c>
      <c r="F12" s="15" t="s">
        <v>23</v>
      </c>
      <c r="G12" s="16">
        <f t="shared" si="0"/>
        <v>0</v>
      </c>
      <c r="H12" s="20" t="s">
        <v>108</v>
      </c>
    </row>
    <row r="13" spans="1:8" s="18" customFormat="1" ht="16" x14ac:dyDescent="0.4">
      <c r="A13" s="43" t="s">
        <v>109</v>
      </c>
      <c r="B13" s="45" t="s">
        <v>93</v>
      </c>
      <c r="C13" s="12" t="s">
        <v>31</v>
      </c>
      <c r="D13" s="44">
        <v>-26.97</v>
      </c>
      <c r="E13" s="14" t="s">
        <v>110</v>
      </c>
      <c r="F13" s="15" t="s">
        <v>23</v>
      </c>
      <c r="G13" s="16">
        <f t="shared" si="0"/>
        <v>0</v>
      </c>
      <c r="H13" s="20" t="s">
        <v>111</v>
      </c>
    </row>
    <row r="14" spans="1:8" s="18" customFormat="1" ht="16" x14ac:dyDescent="0.4">
      <c r="A14" s="43" t="s">
        <v>112</v>
      </c>
      <c r="B14" s="45" t="s">
        <v>113</v>
      </c>
      <c r="C14" s="12" t="s">
        <v>31</v>
      </c>
      <c r="D14" s="13">
        <v>-156</v>
      </c>
      <c r="E14" s="14" t="s">
        <v>114</v>
      </c>
      <c r="F14" s="15" t="s">
        <v>23</v>
      </c>
      <c r="G14" s="16">
        <f t="shared" si="0"/>
        <v>0</v>
      </c>
      <c r="H14" s="14" t="s">
        <v>115</v>
      </c>
    </row>
    <row r="15" spans="1:8" s="18" customFormat="1" ht="16" x14ac:dyDescent="0.4">
      <c r="A15" s="10"/>
      <c r="B15" s="19"/>
      <c r="C15" s="12"/>
      <c r="D15" s="13"/>
      <c r="E15" s="14"/>
      <c r="F15" s="15" t="s">
        <v>23</v>
      </c>
      <c r="G15" s="16">
        <f t="shared" si="0"/>
        <v>0</v>
      </c>
      <c r="H15" s="14"/>
    </row>
    <row r="16" spans="1:8" s="18" customFormat="1" ht="16.5" thickBot="1" x14ac:dyDescent="0.45">
      <c r="A16" s="21"/>
      <c r="B16" s="22"/>
      <c r="C16" s="12"/>
      <c r="D16" s="23"/>
      <c r="E16" s="14"/>
      <c r="F16" s="15" t="s">
        <v>23</v>
      </c>
      <c r="G16" s="16">
        <f t="shared" si="0"/>
        <v>0</v>
      </c>
      <c r="H16" s="14"/>
    </row>
    <row r="17" spans="1:4" ht="24" thickBot="1" x14ac:dyDescent="0.6">
      <c r="A17" s="24" t="s">
        <v>24</v>
      </c>
      <c r="B17" s="25"/>
      <c r="C17" s="25"/>
      <c r="D17" s="26">
        <f>SUM(D6:D16)</f>
        <v>-662.08</v>
      </c>
    </row>
    <row r="18" spans="1:4" ht="15" thickBot="1" x14ac:dyDescent="0.4"/>
    <row r="19" spans="1:4" ht="24" thickBot="1" x14ac:dyDescent="0.6">
      <c r="A19" s="27" t="s">
        <v>25</v>
      </c>
      <c r="B19" s="25" t="s">
        <v>26</v>
      </c>
      <c r="C19" s="25"/>
      <c r="D19" s="28">
        <v>-662.08</v>
      </c>
    </row>
    <row r="20" spans="1:4" ht="15" thickBot="1" x14ac:dyDescent="0.4"/>
    <row r="21" spans="1:4" ht="24" thickBot="1" x14ac:dyDescent="0.6">
      <c r="A21" s="24" t="s">
        <v>27</v>
      </c>
      <c r="B21" s="25" t="s">
        <v>28</v>
      </c>
      <c r="C21" s="25"/>
      <c r="D21" s="26">
        <f>D17-D19</f>
        <v>0</v>
      </c>
    </row>
  </sheetData>
  <mergeCells count="1">
    <mergeCell ref="A1:B1"/>
  </mergeCells>
  <conditionalFormatting sqref="D21">
    <cfRule type="cellIs" dxfId="8" priority="1" operator="greaterThanOrEqual">
      <formula>0.01</formula>
    </cfRule>
    <cfRule type="cellIs" dxfId="7" priority="2" operator="lessThanOrEqual">
      <formula>-0.01</formula>
    </cfRule>
    <cfRule type="cellIs" dxfId="6" priority="3" operator="between">
      <formula>-0.01</formula>
      <formula>0.01</formula>
    </cfRule>
  </conditionalFormatting>
  <dataValidations count="1">
    <dataValidation type="textLength" operator="lessThanOrEqual" allowBlank="1" showInputMessage="1" showErrorMessage="1" sqref="E4:E1048576" xr:uid="{28854AB9-22B1-4D45-8315-DAC81CA077F9}">
      <formula1>28</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E2456-7684-48F8-8850-7CFEDCD1F24F}">
  <dimension ref="A1:H13"/>
  <sheetViews>
    <sheetView tabSelected="1" workbookViewId="0">
      <selection activeCell="E9" sqref="E9"/>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47" t="s">
        <v>0</v>
      </c>
      <c r="B1" s="47"/>
      <c r="D1" s="2" t="s">
        <v>1</v>
      </c>
    </row>
    <row r="2" spans="1:8" ht="23.5" x14ac:dyDescent="0.55000000000000004">
      <c r="A2" s="1" t="s">
        <v>2</v>
      </c>
      <c r="B2" s="20"/>
    </row>
    <row r="3" spans="1:8" ht="16" x14ac:dyDescent="0.4">
      <c r="A3" s="4" t="s">
        <v>3</v>
      </c>
      <c r="B3" s="48" t="s">
        <v>125</v>
      </c>
    </row>
    <row r="4" spans="1:8" ht="80" x14ac:dyDescent="0.4">
      <c r="A4" s="5" t="s">
        <v>5</v>
      </c>
      <c r="B4" s="5" t="s">
        <v>6</v>
      </c>
      <c r="C4" s="6" t="s">
        <v>7</v>
      </c>
      <c r="D4" s="5" t="s">
        <v>8</v>
      </c>
      <c r="E4" s="5" t="s">
        <v>9</v>
      </c>
      <c r="F4" s="7" t="s">
        <v>10</v>
      </c>
      <c r="G4" s="7" t="s">
        <v>10</v>
      </c>
      <c r="H4" s="8" t="s">
        <v>11</v>
      </c>
    </row>
    <row r="5" spans="1:8" x14ac:dyDescent="0.35">
      <c r="A5" s="9" t="s">
        <v>12</v>
      </c>
      <c r="B5" s="9" t="s">
        <v>13</v>
      </c>
      <c r="C5" s="9" t="s">
        <v>14</v>
      </c>
      <c r="D5" s="9" t="s">
        <v>15</v>
      </c>
      <c r="E5" s="9" t="s">
        <v>16</v>
      </c>
      <c r="F5" s="9" t="s">
        <v>17</v>
      </c>
      <c r="G5" s="9" t="s">
        <v>18</v>
      </c>
      <c r="H5" s="9" t="s">
        <v>19</v>
      </c>
    </row>
    <row r="6" spans="1:8" s="18" customFormat="1" ht="16" x14ac:dyDescent="0.4">
      <c r="A6" s="49">
        <v>45807</v>
      </c>
      <c r="B6" s="37" t="s">
        <v>126</v>
      </c>
      <c r="C6" s="12">
        <v>9</v>
      </c>
      <c r="D6" s="13">
        <v>32.25</v>
      </c>
      <c r="E6" s="14" t="s">
        <v>127</v>
      </c>
      <c r="F6" s="15" t="s">
        <v>23</v>
      </c>
      <c r="G6" s="16">
        <f>$B$2</f>
        <v>0</v>
      </c>
      <c r="H6" s="17" t="s">
        <v>128</v>
      </c>
    </row>
    <row r="7" spans="1:8" s="18" customFormat="1" ht="16" x14ac:dyDescent="0.4">
      <c r="A7" s="21">
        <v>45842</v>
      </c>
      <c r="B7" s="37" t="s">
        <v>129</v>
      </c>
      <c r="C7" s="12">
        <v>9</v>
      </c>
      <c r="D7" s="23">
        <v>70</v>
      </c>
      <c r="E7" s="14" t="s">
        <v>127</v>
      </c>
      <c r="F7" s="15"/>
      <c r="G7" s="16"/>
      <c r="H7" s="17" t="s">
        <v>128</v>
      </c>
    </row>
    <row r="8" spans="1:8" s="18" customFormat="1" ht="16.5" thickBot="1" x14ac:dyDescent="0.45">
      <c r="A8" s="50">
        <v>45847</v>
      </c>
      <c r="B8" s="37" t="s">
        <v>130</v>
      </c>
      <c r="C8" s="12">
        <v>9</v>
      </c>
      <c r="D8" s="23">
        <v>70</v>
      </c>
      <c r="E8" s="14" t="s">
        <v>127</v>
      </c>
      <c r="F8" s="15"/>
      <c r="G8" s="16">
        <f t="shared" ref="G8" si="0">$B$2</f>
        <v>0</v>
      </c>
      <c r="H8" s="17" t="s">
        <v>128</v>
      </c>
    </row>
    <row r="9" spans="1:8" ht="24" thickBot="1" x14ac:dyDescent="0.6">
      <c r="A9" s="24" t="s">
        <v>24</v>
      </c>
      <c r="B9" s="25"/>
      <c r="C9" s="25"/>
      <c r="D9" s="26">
        <f>SUM(D6:D8)</f>
        <v>172.25</v>
      </c>
    </row>
    <row r="10" spans="1:8" ht="15" thickBot="1" x14ac:dyDescent="0.4"/>
    <row r="11" spans="1:8" ht="24" thickBot="1" x14ac:dyDescent="0.6">
      <c r="A11" s="27" t="s">
        <v>25</v>
      </c>
      <c r="B11" s="25" t="s">
        <v>26</v>
      </c>
      <c r="C11" s="25"/>
      <c r="D11" s="28">
        <v>172.25</v>
      </c>
    </row>
    <row r="12" spans="1:8" ht="15" thickBot="1" x14ac:dyDescent="0.4"/>
    <row r="13" spans="1:8" ht="24" thickBot="1" x14ac:dyDescent="0.6">
      <c r="A13" s="24" t="s">
        <v>27</v>
      </c>
      <c r="B13" s="25" t="s">
        <v>28</v>
      </c>
      <c r="C13" s="25"/>
      <c r="D13" s="26">
        <f>D9-D11</f>
        <v>0</v>
      </c>
    </row>
  </sheetData>
  <mergeCells count="1">
    <mergeCell ref="A1:B1"/>
  </mergeCells>
  <conditionalFormatting sqref="D13">
    <cfRule type="cellIs" dxfId="2" priority="1" operator="greaterThanOrEqual">
      <formula>0.01</formula>
    </cfRule>
    <cfRule type="cellIs" dxfId="1" priority="2" operator="lessThanOrEqual">
      <formula>-0.01</formula>
    </cfRule>
    <cfRule type="cellIs" dxfId="0" priority="3" operator="between">
      <formula>-0.01</formula>
      <formula>0.01</formula>
    </cfRule>
  </conditionalFormatting>
  <dataValidations count="1">
    <dataValidation type="textLength" operator="lessThanOrEqual" allowBlank="1" showInputMessage="1" showErrorMessage="1" sqref="E4:E1048576" xr:uid="{969C4323-1B03-459E-BD06-06FABC78541C}">
      <formula1>28</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EFFC29FF36D3241833D9B4FB5BE05DF" ma:contentTypeVersion="14" ma:contentTypeDescription="Create a new document." ma:contentTypeScope="" ma:versionID="b8c26fe14a0892325f52978a8da2241e">
  <xsd:schema xmlns:xsd="http://www.w3.org/2001/XMLSchema" xmlns:xs="http://www.w3.org/2001/XMLSchema" xmlns:p="http://schemas.microsoft.com/office/2006/metadata/properties" xmlns:ns2="6d12fb76-1bc9-4bef-bbb9-78ad319b3cc3" xmlns:ns3="caab10b8-00be-48a4-9521-f5a9a5f72432" targetNamespace="http://schemas.microsoft.com/office/2006/metadata/properties" ma:root="true" ma:fieldsID="2b7f85385f2d087f25e567d2fdfc41a8" ns2:_="" ns3:_="">
    <xsd:import namespace="6d12fb76-1bc9-4bef-bbb9-78ad319b3cc3"/>
    <xsd:import namespace="caab10b8-00be-48a4-9521-f5a9a5f7243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DAteandtim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12fb76-1bc9-4bef-bbb9-78ad319b3c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1e52b03-305c-4176-86e9-92c01b3020f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DAteandtime" ma:index="20" nillable="true" ma:displayName="DAte and time" ma:format="DateTime" ma:internalName="DAteandtime">
      <xsd:simpleType>
        <xsd:restriction base="dms:DateTime"/>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ab10b8-00be-48a4-9521-f5a9a5f7243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b8331bb-2d86-4d69-9528-24abeecb3bc9}" ma:internalName="TaxCatchAll" ma:showField="CatchAllData" ma:web="caab10b8-00be-48a4-9521-f5a9a5f724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d12fb76-1bc9-4bef-bbb9-78ad319b3cc3">
      <Terms xmlns="http://schemas.microsoft.com/office/infopath/2007/PartnerControls"/>
    </lcf76f155ced4ddcb4097134ff3c332f>
    <TaxCatchAll xmlns="caab10b8-00be-48a4-9521-f5a9a5f72432" xsi:nil="true"/>
    <DAteandtime xmlns="6d12fb76-1bc9-4bef-bbb9-78ad319b3cc3" xsi:nil="true"/>
  </documentManagement>
</p:properties>
</file>

<file path=customXml/itemProps1.xml><?xml version="1.0" encoding="utf-8"?>
<ds:datastoreItem xmlns:ds="http://schemas.openxmlformats.org/officeDocument/2006/customXml" ds:itemID="{B6712EE1-CBF9-4432-9E54-1C0218F0FD46}">
  <ds:schemaRefs>
    <ds:schemaRef ds:uri="http://schemas.microsoft.com/sharepoint/v3/contenttype/forms"/>
  </ds:schemaRefs>
</ds:datastoreItem>
</file>

<file path=customXml/itemProps2.xml><?xml version="1.0" encoding="utf-8"?>
<ds:datastoreItem xmlns:ds="http://schemas.openxmlformats.org/officeDocument/2006/customXml" ds:itemID="{F0D4F742-AD33-4970-9013-460E54E0E4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12fb76-1bc9-4bef-bbb9-78ad319b3cc3"/>
    <ds:schemaRef ds:uri="caab10b8-00be-48a4-9521-f5a9a5f724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57EE5E-5DF2-4FB8-82C3-A636C4ABFC7A}">
  <ds:schemaRefs>
    <ds:schemaRef ds:uri="http://schemas.microsoft.com/office/2006/documentManagement/types"/>
    <ds:schemaRef ds:uri="http://purl.org/dc/elements/1.1/"/>
    <ds:schemaRef ds:uri="http://www.w3.org/XML/1998/namespace"/>
    <ds:schemaRef ds:uri="caab10b8-00be-48a4-9521-f5a9a5f72432"/>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6d12fb76-1bc9-4bef-bbb9-78ad319b3cc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Parking</vt:lpstr>
      <vt:lpstr>Facilities</vt:lpstr>
      <vt:lpstr>Civic Support</vt:lpstr>
      <vt:lpstr>Theatre</vt:lpstr>
      <vt:lpstr>Housing</vt:lpstr>
      <vt:lpstr>Theatre 1</vt:lpstr>
      <vt:lpstr>Transformation</vt:lpstr>
      <vt:lpstr>Estates &amp; Assets</vt:lpstr>
      <vt:lpstr>Media</vt:lpstr>
      <vt:lpstr>JWS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Calland</dc:creator>
  <cp:lastModifiedBy>Maria Calland</cp:lastModifiedBy>
  <dcterms:created xsi:type="dcterms:W3CDTF">2025-07-28T10:30:44Z</dcterms:created>
  <dcterms:modified xsi:type="dcterms:W3CDTF">2025-07-29T06:46:13Z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0x010100BEFFC29FF36D3241833D9B4FB5BE05DF</vt:lpwstr>
  </property>
  <property fmtid="{D5CDD505-2E9C-101B-9397-08002B2CF9AE}" pid="3" name="MediaServiceImageTags">
    <vt:lpwstr/>
  </property>
</Properties>
</file>