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.Smith\Box\Purchasing cards - Barclaycard\2024-2025 Monthly Statements\Dec 24\"/>
    </mc:Choice>
  </mc:AlternateContent>
  <xr:revisionPtr revIDLastSave="0" documentId="8_{FB84B738-47EE-4B22-934F-3D92184773C2}" xr6:coauthVersionLast="47" xr6:coauthVersionMax="47" xr10:uidLastSave="{00000000-0000-0000-0000-000000000000}"/>
  <bookViews>
    <workbookView xWindow="-28920" yWindow="-120" windowWidth="29040" windowHeight="15720" xr2:uid="{5DAE20F9-8535-4BA7-A8D7-14FD7A853197}"/>
  </bookViews>
  <sheets>
    <sheet name="Facilities" sheetId="3" r:id="rId1"/>
    <sheet name="Facilities2" sheetId="14" r:id="rId2"/>
    <sheet name="Family support" sheetId="4" r:id="rId3"/>
    <sheet name="Greenspace" sheetId="12" r:id="rId4"/>
    <sheet name="Housing" sheetId="6" r:id="rId5"/>
    <sheet name="Housing2" sheetId="8" r:id="rId6"/>
    <sheet name="Housing3" sheetId="9" r:id="rId7"/>
    <sheet name="Housing4" sheetId="11" r:id="rId8"/>
    <sheet name="HR" sheetId="13" r:id="rId9"/>
    <sheet name="JWS" sheetId="15" r:id="rId10"/>
    <sheet name="JWS2" sheetId="16" r:id="rId11"/>
    <sheet name="Legal" sheetId="7" r:id="rId12"/>
    <sheet name="Parking" sheetId="1" r:id="rId13"/>
    <sheet name="Theatre" sheetId="5" r:id="rId14"/>
    <sheet name="Theatre2" sheetId="10" r:id="rId15"/>
  </sheets>
  <externalReferences>
    <externalReference r:id="rId16"/>
    <externalReference r:id="rId17"/>
    <externalReference r:id="rId18"/>
  </externalReferences>
  <definedNames>
    <definedName name="ACLEAR" localSheetId="0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1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2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3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4">'[1]44_20230514'!$C$8:$C$48,'[1]44_20230514'!$C$51:$C$52,'[1]44_20230514'!$B$46,'[1]44_20230514'!$B$31:$B$34,'[1]44_20230514'!$B$24,'[1]44_20230514'!$G$24:$I$24,'[1]44_20230514'!#REF!,'[1]44_20230514'!$B$11,'[1]44_20230514'!$G$11:$I$11,'[1]44_20230514'!#REF!,'[1]44_20230514'!$G$31:$I$34,'[1]44_20230514'!$G$38:$I$38,'[1]44_20230514'!$G$46:$I$46</definedName>
    <definedName name="ACLEAR" localSheetId="5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6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7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8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9">'[3]44_20230514'!$C$8:$C$48,'[3]44_20230514'!$C$51:$C$52,'[3]44_20230514'!$B$46,'[3]44_20230514'!$B$31:$B$34,'[3]44_20230514'!$B$24,'[3]44_20230514'!$G$24:$I$24,'[3]44_20230514'!#REF!,'[3]44_20230514'!$B$11,'[3]44_20230514'!$G$11:$I$11,'[3]44_20230514'!#REF!,'[3]44_20230514'!$G$31:$I$34,'[3]44_20230514'!$G$38:$I$38,'[3]44_20230514'!$G$46:$I$46</definedName>
    <definedName name="ACLEAR" localSheetId="10">'[3]44_20230514'!$C$8:$C$48,'[3]44_20230514'!$C$51:$C$52,'[3]44_20230514'!$B$46,'[3]44_20230514'!$B$31:$B$34,'[3]44_20230514'!$B$24,'[3]44_20230514'!$G$24:$I$24,'[3]44_20230514'!#REF!,'[3]44_20230514'!$B$11,'[3]44_20230514'!$G$11:$I$11,'[3]44_20230514'!#REF!,'[3]44_20230514'!$G$31:$I$34,'[3]44_20230514'!$G$38:$I$38,'[3]44_20230514'!$G$46:$I$46</definedName>
    <definedName name="ACLEAR" localSheetId="11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 localSheetId="13">'[1]44_20230514'!$C$8:$C$48,'[1]44_20230514'!$C$51:$C$52,'[1]44_20230514'!$B$46,'[1]44_20230514'!$B$31:$B$34,'[1]44_20230514'!$B$24,'[1]44_20230514'!$G$24:$I$24,'[1]44_20230514'!#REF!,'[1]44_20230514'!$B$11,'[1]44_20230514'!$G$11:$I$11,'[1]44_20230514'!#REF!,'[1]44_20230514'!$G$31:$I$34,'[1]44_20230514'!$G$38:$I$38,'[1]44_20230514'!$G$46:$I$46</definedName>
    <definedName name="ACLEAR" localSheetId="14">'[2]44_20230514'!$C$8:$C$48,'[2]44_20230514'!$C$51:$C$52,'[2]44_20230514'!$B$46,'[2]44_20230514'!$B$31:$B$34,'[2]44_20230514'!$B$24,'[2]44_20230514'!$G$24:$I$24,'[2]44_20230514'!#REF!,'[2]44_20230514'!$B$11,'[2]44_20230514'!$G$11:$I$11,'[2]44_20230514'!#REF!,'[2]44_20230514'!$G$31:$I$34,'[2]44_20230514'!$G$38:$I$38,'[2]44_20230514'!$G$46:$I$46</definedName>
    <definedName name="ACLEAR">'[1]44_20230514'!$C$8:$C$48,'[1]44_20230514'!$C$51:$C$52,'[1]44_20230514'!$B$46,'[1]44_20230514'!$B$31:$B$34,'[1]44_20230514'!$B$24,'[1]44_20230514'!$G$24:$I$24,'[1]44_20230514'!#REF!,'[1]44_20230514'!$B$11,'[1]44_20230514'!$G$11:$I$11,'[1]44_20230514'!#REF!,'[1]44_20230514'!$G$31:$I$34,'[1]44_20230514'!$G$38:$I$38,'[1]44_20230514'!$G$46:$I$46</definedName>
    <definedName name="combo_box_options">#REF!</definedName>
    <definedName name="FCLEAR" localSheetId="0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1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2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3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4">'[1]44_20230514'!$C$55:$C$60,'[1]44_20230514'!#REF!,'[1]44_20230514'!$G$61:$K$62,'[1]44_20230514'!$J$55:$J$57,'[1]44_20230514'!#REF!,'[1]44_20230514'!$E$46,'[1]44_20230514'!$E$38,'[1]44_20230514'!$E$31:$E$34,'[1]44_20230514'!$E$24,'[1]44_20230514'!#REF!,'[1]44_20230514'!$E$11,'[1]44_20230514'!$B$38</definedName>
    <definedName name="FCLEAR" localSheetId="5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6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7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8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9">'[3]44_20230514'!$C$55:$C$60,'[3]44_20230514'!#REF!,'[3]44_20230514'!$G$61:$K$62,'[3]44_20230514'!$J$55:$J$57,'[3]44_20230514'!#REF!,'[3]44_20230514'!$E$46,'[3]44_20230514'!$E$38,'[3]44_20230514'!$E$31:$E$34,'[3]44_20230514'!$E$24,'[3]44_20230514'!#REF!,'[3]44_20230514'!$E$11,'[3]44_20230514'!$B$38</definedName>
    <definedName name="FCLEAR" localSheetId="10">'[3]44_20230514'!$C$55:$C$60,'[3]44_20230514'!#REF!,'[3]44_20230514'!$G$61:$K$62,'[3]44_20230514'!$J$55:$J$57,'[3]44_20230514'!#REF!,'[3]44_20230514'!$E$46,'[3]44_20230514'!$E$38,'[3]44_20230514'!$E$31:$E$34,'[3]44_20230514'!$E$24,'[3]44_20230514'!#REF!,'[3]44_20230514'!$E$11,'[3]44_20230514'!$B$38</definedName>
    <definedName name="FCLEAR" localSheetId="11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 localSheetId="13">'[1]44_20230514'!$C$55:$C$60,'[1]44_20230514'!#REF!,'[1]44_20230514'!$G$61:$K$62,'[1]44_20230514'!$J$55:$J$57,'[1]44_20230514'!#REF!,'[1]44_20230514'!$E$46,'[1]44_20230514'!$E$38,'[1]44_20230514'!$E$31:$E$34,'[1]44_20230514'!$E$24,'[1]44_20230514'!#REF!,'[1]44_20230514'!$E$11,'[1]44_20230514'!$B$38</definedName>
    <definedName name="FCLEAR" localSheetId="14">'[2]44_20230514'!$C$55:$C$60,'[2]44_20230514'!#REF!,'[2]44_20230514'!$G$61:$K$62,'[2]44_20230514'!$J$55:$J$57,'[2]44_20230514'!#REF!,'[2]44_20230514'!$E$46,'[2]44_20230514'!$E$38,'[2]44_20230514'!$E$31:$E$34,'[2]44_20230514'!$E$24,'[2]44_20230514'!#REF!,'[2]44_20230514'!$E$11,'[2]44_20230514'!$B$38</definedName>
    <definedName name="FCLEAR">'[1]44_20230514'!$C$55:$C$60,'[1]44_20230514'!#REF!,'[1]44_20230514'!$G$61:$K$62,'[1]44_20230514'!$J$55:$J$57,'[1]44_20230514'!#REF!,'[1]44_20230514'!$E$46,'[1]44_20230514'!$E$38,'[1]44_20230514'!$E$31:$E$34,'[1]44_20230514'!$E$24,'[1]44_20230514'!#REF!,'[1]44_20230514'!$E$11,'[1]44_20230514'!$B$38</definedName>
    <definedName name="TEMP_VAT_RATE">#REF!</definedName>
    <definedName name="VAT_RAT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6" l="1"/>
  <c r="F20" i="15"/>
  <c r="F12" i="14"/>
  <c r="F11" i="13"/>
  <c r="F11" i="12"/>
  <c r="F21" i="11"/>
  <c r="F21" i="10"/>
  <c r="G29" i="9"/>
  <c r="F21" i="9"/>
  <c r="F20" i="8"/>
  <c r="F12" i="7"/>
  <c r="F21" i="6"/>
  <c r="F40" i="5"/>
  <c r="F21" i="4"/>
  <c r="F21" i="3"/>
  <c r="F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tc={DC0F4A5F-41F7-4ABB-8080-393E72EEBB9D}</author>
    <author>tc={A90D1603-3E36-4CDF-B50B-2458AEB0AC5F}</author>
    <author>tc={C57BF763-0A51-44D6-A056-6DC03F9C0736}</author>
  </authors>
  <commentList>
    <comment ref="C4" authorId="0" shapeId="0" xr:uid="{DC0F4A5F-41F7-4ABB-8080-393E72EEBB9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A90D1603-3E36-4CDF-B50B-2458AEB0AC5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C57BF763-0A51-44D6-A056-6DC03F9C073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tc={5719EE5A-C965-47E6-BCBA-4212E2359574}</author>
    <author>tc={8D9EBABA-4881-40BD-A0A0-29B00B44B929}</author>
    <author>tc={51324ED0-80DD-4246-B0F3-E0A60DB6D1B4}</author>
  </authors>
  <commentList>
    <comment ref="C4" authorId="0" shapeId="0" xr:uid="{5719EE5A-C965-47E6-BCBA-4212E2359574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8D9EBABA-4881-40BD-A0A0-29B00B44B929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51324ED0-80DD-4246-B0F3-E0A60DB6D1B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tc={63D5E0B3-1C56-45B5-9AAB-70368EC46979}</author>
    <author>tc={DD9895F1-4CB5-4C74-935A-0E9BDFEF7AEF}</author>
    <author>tc={8177E124-68F4-4287-84E8-48A7D307C01D}</author>
  </authors>
  <commentList>
    <comment ref="C4" authorId="0" shapeId="0" xr:uid="{63D5E0B3-1C56-45B5-9AAB-70368EC46979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DD9895F1-4CB5-4C74-935A-0E9BDFEF7AE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8177E124-68F4-4287-84E8-48A7D307C01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tc={10B0058E-B220-4F77-AAE6-87AC562A9D75}</author>
    <author>tc={ADFA8628-917E-4E61-BD3C-82E5BCD7583B}</author>
    <author>tc={7875B89A-3A2F-41C7-9EA4-A9E0D2B08AC1}</author>
  </authors>
  <commentList>
    <comment ref="C4" authorId="0" shapeId="0" xr:uid="{10B0058E-B220-4F77-AAE6-87AC562A9D7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ADFA8628-917E-4E61-BD3C-82E5BCD758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7875B89A-3A2F-41C7-9EA4-A9E0D2B08AC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tc={FE3428C5-60AB-4364-B5EA-3941CD026BA6}</author>
    <author>tc={7173487F-CE65-4762-8FD2-3445B3CD5D6B}</author>
    <author>tc={5E51D484-268B-4A0B-B30B-5A3F055ADE6C}</author>
  </authors>
  <commentList>
    <comment ref="C4" authorId="0" shapeId="0" xr:uid="{FE3428C5-60AB-4364-B5EA-3941CD026BA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7173487F-CE65-4762-8FD2-3445B3CD5D6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5E51D484-268B-4A0B-B30B-5A3F055ADE6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tc={CA2370BF-F48C-4AE9-8419-E7084D654F8A}</author>
    <author>tc={F56387AE-0BBE-4F80-B4D6-2A2B717FEF0B}</author>
    <author>tc={6B5917BE-EBCC-4A09-9B3C-ACEF3A13C228}</author>
  </authors>
  <commentList>
    <comment ref="C4" authorId="0" shapeId="0" xr:uid="{CA2370BF-F48C-4AE9-8419-E7084D654F8A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F56387AE-0BBE-4F80-B4D6-2A2B717FEF0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6B5917BE-EBCC-4A09-9B3C-ACEF3A13C22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tc={F89D679E-BB73-4BBD-944D-457F472A1148}</author>
    <author>tc={E4C08790-6675-4DB7-811A-EAA952B50771}</author>
    <author>tc={B77F8DED-0C28-424A-87B0-752498E48D19}</author>
  </authors>
  <commentList>
    <comment ref="C4" authorId="0" shapeId="0" xr:uid="{F89D679E-BB73-4BBD-944D-457F472A1148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E4C08790-6675-4DB7-811A-EAA952B50771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B77F8DED-0C28-424A-87B0-752498E48D1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tc={027F91AC-041A-4B00-9E94-4A46401AFBA7}</author>
    <author>tc={87D832FD-F095-41E9-A57F-0379E24FE2E6}</author>
    <author>tc={5B6F7B4F-9D43-42FE-A5A6-EE1BC31355B5}</author>
  </authors>
  <commentList>
    <comment ref="C4" authorId="0" shapeId="0" xr:uid="{027F91AC-041A-4B00-9E94-4A46401AFBA7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87D832FD-F095-41E9-A57F-0379E24FE2E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5B6F7B4F-9D43-42FE-A5A6-EE1BC31355B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tc={29C57CCF-C03E-4D21-84D1-258578E317FF}</author>
    <author>tc={9F477E4F-AA24-46B3-AFED-5E16978950BD}</author>
    <author>tc={FC57548F-ED10-42D8-9FB8-EE658B9996A2}</author>
  </authors>
  <commentList>
    <comment ref="C4" authorId="0" shapeId="0" xr:uid="{29C57CCF-C03E-4D21-84D1-258578E31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9F477E4F-AA24-46B3-AFED-5E16978950B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FC57548F-ED10-42D8-9FB8-EE658B9996A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tc={8891AB14-BC3D-4ECC-BEDA-EF14CE7F0B6A}</author>
    <author>tc={7C38F1ED-F6C5-4706-AE0A-6DE593873C56}</author>
    <author>tc={14FD8FF9-D7E9-427A-812A-24F3A22A87F4}</author>
  </authors>
  <commentList>
    <comment ref="C4" authorId="0" shapeId="0" xr:uid="{8891AB14-BC3D-4ECC-BEDA-EF14CE7F0B6A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7C38F1ED-F6C5-4706-AE0A-6DE593873C5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14FD8FF9-D7E9-427A-812A-24F3A22A87F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tc={C860A5C9-8C04-4437-AB32-725AE6E5B8D6}</author>
    <author>tc={902DCA58-7076-48C9-8EC5-8D9399CE13D6}</author>
    <author>tc={534E3B17-BCEF-43B3-B03C-CF47F69712E3}</author>
  </authors>
  <commentList>
    <comment ref="C4" authorId="0" shapeId="0" xr:uid="{C860A5C9-8C04-4437-AB32-725AE6E5B8D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902DCA58-7076-48C9-8EC5-8D9399CE13D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534E3B17-BCEF-43B3-B03C-CF47F69712E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tc={3CA2D251-3937-427B-B707-AA469F1D7BAC}</author>
    <author>tc={CB177113-B03E-41CC-8948-0C2D8827F52D}</author>
    <author>tc={A8351990-07FF-4A0C-B773-40DF5DDD69CB}</author>
  </authors>
  <commentList>
    <comment ref="C4" authorId="0" shapeId="0" xr:uid="{3CA2D251-3937-427B-B707-AA469F1D7BA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CB177113-B03E-41CC-8948-0C2D8827F52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A8351990-07FF-4A0C-B773-40DF5DDD69C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tc={5E946CA4-D462-4484-A6CE-BB3E9717B0BA}</author>
    <author>tc={F2727BCC-73FB-4254-9731-7E590178C232}</author>
    <author>tc={1543B21A-11BF-45DC-A738-4E444A35308C}</author>
  </authors>
  <commentList>
    <comment ref="C4" authorId="0" shapeId="0" xr:uid="{5E946CA4-D462-4484-A6CE-BB3E9717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F2727BCC-73FB-4254-9731-7E590178C232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1543B21A-11BF-45DC-A738-4E444A35308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tc={54A89DAF-D344-456C-8292-918CAF9EF9F3}</author>
    <author>tc={67D3772B-0EFC-4178-B877-6BE64D862F36}</author>
    <author>tc={5A038A9C-D93B-4AF9-B263-728797F4B381}</author>
  </authors>
  <commentList>
    <comment ref="C4" authorId="0" shapeId="0" xr:uid="{54A89DAF-D344-456C-8292-918CAF9EF9F3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67D3772B-0EFC-4178-B877-6BE64D862F3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5A038A9C-D93B-4AF9-B263-728797F4B38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tc={A31B3541-C046-4400-91A3-9DD58B00B06A}</author>
    <author>tc={ADB59EC2-BD08-4886-A7AC-3633189F3ACE}</author>
    <author>tc={0E37CC34-C3EF-413C-AFE5-A4FBEA712608}</author>
  </authors>
  <commentList>
    <comment ref="C4" authorId="0" shapeId="0" xr:uid="{A31B3541-C046-4400-91A3-9DD58B00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K4" authorId="1" shapeId="0" xr:uid="{ADB59EC2-BD08-4886-A7AC-3633189F3AC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Note; this will not be used in narrative in ledger.  It is purely for identifying the transaction on the Barclaycard statement</t>
      </text>
    </comment>
    <comment ref="J5" authorId="2" shapeId="0" xr:uid="{0E37CC34-C3EF-413C-AFE5-A4FBEA71260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be the narrative that appears in your ledger code (CC represents spend is from credit card)
Reply:
    Field length 255 chars</t>
      </text>
    </comment>
  </commentList>
</comments>
</file>

<file path=xl/sharedStrings.xml><?xml version="1.0" encoding="utf-8"?>
<sst xmlns="http://schemas.openxmlformats.org/spreadsheetml/2006/main" count="1030" uniqueCount="177">
  <si>
    <t>BARCLAYCARD SUBMISSION</t>
  </si>
  <si>
    <t>Cardholder to complete all fields in green</t>
  </si>
  <si>
    <t>Journal Lines</t>
  </si>
  <si>
    <t>Transaction date (per statement)</t>
  </si>
  <si>
    <t>Enter full ledger code with components of code separated by a "/" e.g. 200/4401/20005</t>
  </si>
  <si>
    <t>Don’t update</t>
  </si>
  <si>
    <t>Enter the gross amounts as NEGATIVE FIGURES (Please don't change format of cell)</t>
  </si>
  <si>
    <t>Select the appropriate vat code</t>
  </si>
  <si>
    <t>Enter "CC" followed by description of the expenditure &amp; supplier separated by a "/"</t>
  </si>
  <si>
    <t>Cardholder name</t>
  </si>
  <si>
    <t>Ledger Code</t>
  </si>
  <si>
    <t>Fund</t>
  </si>
  <si>
    <t>Gross Amount</t>
  </si>
  <si>
    <t>VAT Code</t>
  </si>
  <si>
    <t>Vat Amount</t>
  </si>
  <si>
    <t>Reference</t>
  </si>
  <si>
    <t>Narrative</t>
  </si>
  <si>
    <t>S</t>
  </si>
  <si>
    <t>MJC</t>
  </si>
  <si>
    <t>Statement Period (12th - 11th each month):</t>
  </si>
  <si>
    <t>O</t>
  </si>
  <si>
    <t>TOTAL</t>
  </si>
  <si>
    <t>System Lines</t>
  </si>
  <si>
    <t>Enter Statement date (11th of each month)</t>
  </si>
  <si>
    <t>Enter Total Amount of all transactions as per Statement as NEGATIVE FIGURE (don't change format of cell)</t>
  </si>
  <si>
    <t>Enter "BCARD COMMERCIAL" followed by "/" Cardholder name</t>
  </si>
  <si>
    <t>System Source Code</t>
  </si>
  <si>
    <t>Statement Date</t>
  </si>
  <si>
    <t>Fund Code</t>
  </si>
  <si>
    <t>Amount</t>
  </si>
  <si>
    <t>VAT Amount</t>
  </si>
  <si>
    <t>Match Desc1</t>
  </si>
  <si>
    <t>Total spend per Statement</t>
  </si>
  <si>
    <t>sys010</t>
  </si>
  <si>
    <t>DIFFERENCE</t>
  </si>
  <si>
    <t>Please make sure that the difference is £0.00</t>
  </si>
  <si>
    <t>E</t>
  </si>
  <si>
    <t>Z</t>
  </si>
  <si>
    <t>140/4001/00140</t>
  </si>
  <si>
    <t>14.11.24</t>
  </si>
  <si>
    <t>06.12.24</t>
  </si>
  <si>
    <t xml:space="preserve">CC /  Toiletires - Staff Toilet / Ascot Wholesale </t>
  </si>
  <si>
    <t>CC / Chain to Secure Emergency Lighting tower / Screw Fix</t>
  </si>
  <si>
    <t>140/3001</t>
  </si>
  <si>
    <t>CC/ Business Account RAC for Vans/ RAC</t>
  </si>
  <si>
    <t>09.12.25</t>
  </si>
  <si>
    <t>140/2001/00141"</t>
  </si>
  <si>
    <t xml:space="preserve">CC / Fuel Can for Emergency Lighting tower / Screw Fix </t>
  </si>
  <si>
    <t>09.12.24</t>
  </si>
  <si>
    <t>CC/ Cable Ties / Screw fix</t>
  </si>
  <si>
    <t xml:space="preserve">CC/ ratchet straps to secure Heras Fencing L 4 MSCP -/ Impressions </t>
  </si>
  <si>
    <t>12/11/2024-11/12/2024</t>
  </si>
  <si>
    <t>C17/9802/C1709</t>
  </si>
  <si>
    <t>CC / Planning app fee / Planning portal</t>
  </si>
  <si>
    <t>570/4202</t>
  </si>
  <si>
    <t>CC / stationery / 3WM Paperstone</t>
  </si>
  <si>
    <t>370/4302/37030</t>
  </si>
  <si>
    <t>CC/Temporary accomodation SH978/AirBNB</t>
  </si>
  <si>
    <t>CC/furniture voucher/sainsburys</t>
  </si>
  <si>
    <t>12/11/24-11/12/24</t>
  </si>
  <si>
    <t>CC/furniture voucher/argos</t>
  </si>
  <si>
    <t>CC/Temporary accomodation refund/AirBnB</t>
  </si>
  <si>
    <t>CC/furniture/argos</t>
  </si>
  <si>
    <t>03.11.24</t>
  </si>
  <si>
    <t>114/4009/SCENE</t>
  </si>
  <si>
    <t>CC Pantomime Scenery Supplies / Amazon</t>
  </si>
  <si>
    <t>11.11.24</t>
  </si>
  <si>
    <t>114/4003</t>
  </si>
  <si>
    <t>CC Pantomime Costume / Crew Clothing</t>
  </si>
  <si>
    <t>12.11.24</t>
  </si>
  <si>
    <t>13.11.24</t>
  </si>
  <si>
    <t>C11/C1140</t>
  </si>
  <si>
    <t>CC Mac Mini for AV Streaming / Amazon</t>
  </si>
  <si>
    <t>CC Pantomime Costume / Amazon</t>
  </si>
  <si>
    <t>110/2001</t>
  </si>
  <si>
    <t>CC General Maintenance Supplies / Screwfix</t>
  </si>
  <si>
    <t>CC Paint for Bar Area / Dulux Decorator Centre</t>
  </si>
  <si>
    <t>CC Wall Mural for Bar Area / Happywall</t>
  </si>
  <si>
    <t>15.11.24</t>
  </si>
  <si>
    <t>CC Pantomime Costume / Phyllis Tuckwell</t>
  </si>
  <si>
    <t>CC Pantomime Scenery Supplies / Hobbycraft</t>
  </si>
  <si>
    <t>CC Pantomime Costume / Claire's Accessories</t>
  </si>
  <si>
    <t>CC Pantomime Costume / Primark</t>
  </si>
  <si>
    <t>17.11.24</t>
  </si>
  <si>
    <t>CC Pantomime Scenery Supplies (Refund) / Amazon</t>
  </si>
  <si>
    <t>20.11.24</t>
  </si>
  <si>
    <t>CC Decorating Supplies / B&amp;M</t>
  </si>
  <si>
    <t>CC Decorating Supplies / Robert Dyas</t>
  </si>
  <si>
    <t>CC Pantomime Scenery Supplies / Wickes</t>
  </si>
  <si>
    <t>24.11.24</t>
  </si>
  <si>
    <t>26.11.24</t>
  </si>
  <si>
    <t>110/4020</t>
  </si>
  <si>
    <t>CC General Supplies / B&amp;M</t>
  </si>
  <si>
    <t>27.11.24</t>
  </si>
  <si>
    <t>CC Pantomime Costume / Hobbycraft</t>
  </si>
  <si>
    <t>CC Decorating Supplies / The Range</t>
  </si>
  <si>
    <t>CC Paint Supplies / Wickes</t>
  </si>
  <si>
    <t>29.11.24</t>
  </si>
  <si>
    <t>CC Pantomime Costume (Refund) / Amazon</t>
  </si>
  <si>
    <t>01.12.24</t>
  </si>
  <si>
    <t>114/4020</t>
  </si>
  <si>
    <t>CC Dancer's Rosin / Amazon</t>
  </si>
  <si>
    <t>CC Décor Items for new bar area / Poundland</t>
  </si>
  <si>
    <t>CC Wig Stands / Amazon</t>
  </si>
  <si>
    <t>02.12.24</t>
  </si>
  <si>
    <t>520/1101/07091</t>
  </si>
  <si>
    <t>Renters Right Act Training</t>
  </si>
  <si>
    <t>12/11/2024 -11/12/2024</t>
  </si>
  <si>
    <t>205/4209</t>
  </si>
  <si>
    <t>Payment to High Court for an Application to Discharge an Injunction</t>
  </si>
  <si>
    <t>11/11/2024-12/12/2024</t>
  </si>
  <si>
    <t>370/4020/37030</t>
  </si>
  <si>
    <t>1-1 with FS client - hot drinks/Waitrose</t>
  </si>
  <si>
    <t>lance whiteford</t>
  </si>
  <si>
    <t>27/11/2024</t>
  </si>
  <si>
    <t>CC/ shower rail and silican white sealant for connaught court/ screwfix</t>
  </si>
  <si>
    <t>12/11/2024 - 11/12/2024</t>
  </si>
  <si>
    <t>BCARD COMMERCIAL / lance whiteford</t>
  </si>
  <si>
    <t>CC / Space heater hire / Brandon Hire Station</t>
  </si>
  <si>
    <t>CC / Refund of space heater / Brandon Hire Station</t>
  </si>
  <si>
    <t>110/4215</t>
  </si>
  <si>
    <t>CC / Radio mic licence / Offcom</t>
  </si>
  <si>
    <t>CC / Paint for bar / Wickes</t>
  </si>
  <si>
    <t>110/4001</t>
  </si>
  <si>
    <t>CC / Cameras and speakers / Amazon</t>
  </si>
  <si>
    <t>110/4400/FRONT</t>
  </si>
  <si>
    <t>CC / Spotify Monthly Subscription / Spotify</t>
  </si>
  <si>
    <t>CC / Display stands / UKPOS</t>
  </si>
  <si>
    <t>CC / Skip Hire / Taurus Waste</t>
  </si>
  <si>
    <t>CC / Key cutting / Timpson</t>
  </si>
  <si>
    <t>563/4014</t>
  </si>
  <si>
    <t>Death certificate</t>
  </si>
  <si>
    <t>516/2218</t>
  </si>
  <si>
    <t>CC/Memorial Tree/North Hill Nurserys Ltd</t>
  </si>
  <si>
    <t>522/1109/07081</t>
  </si>
  <si>
    <t>CC/Professional Subscription/aat</t>
  </si>
  <si>
    <t>162/4020</t>
  </si>
  <si>
    <t>Allsorts Flowers</t>
  </si>
  <si>
    <t>112/4207</t>
  </si>
  <si>
    <t>Facebook Advertising - Camberley Theatre</t>
  </si>
  <si>
    <t>12/11/2024 to 11/12/2024</t>
  </si>
  <si>
    <t>114/4207</t>
  </si>
  <si>
    <t>Facebook Advertising - Camberley Theatre Panto</t>
  </si>
  <si>
    <t>103/4020</t>
  </si>
  <si>
    <t>CC / Mailchimp subscription</t>
  </si>
  <si>
    <t>Obtain receipt when Sarah back at work</t>
  </si>
  <si>
    <t>595/4200/59510</t>
  </si>
  <si>
    <t>CC/ OYI Other /Meta JCA</t>
  </si>
  <si>
    <t xml:space="preserve">611/4200/61111 </t>
  </si>
  <si>
    <t>CC/ Monthly subscription /iStock</t>
  </si>
  <si>
    <t>12/04/2024 to 11/05/2024</t>
  </si>
  <si>
    <t>611/4200/61109</t>
  </si>
  <si>
    <t>CC/ Service guides /Google SEP</t>
  </si>
  <si>
    <t xml:space="preserve">595/1105 </t>
  </si>
  <si>
    <t>CC/ Comms Officer job ad /LinkedIn</t>
  </si>
  <si>
    <t>611/4200/61106</t>
  </si>
  <si>
    <t>CC/Other 60.48 &amp; Fest 151.37/Meta SEP</t>
  </si>
  <si>
    <t>CC/ Search tool /Meta SEP</t>
  </si>
  <si>
    <t>CC/ OYI Festive /Meta SEP</t>
  </si>
  <si>
    <t>CC/ Other 40.18 &amp; Fest 116.04/Meta JCA</t>
  </si>
  <si>
    <t xml:space="preserve">595/4200/59510 </t>
  </si>
  <si>
    <t>CC/ Search tool /Meta JCA</t>
  </si>
  <si>
    <t>CC/Other 151.23 &amp; Fest 148.77/Meta JCA</t>
  </si>
  <si>
    <t>CC/ OYI Festive /Google SEP</t>
  </si>
  <si>
    <t>611/4014/61120</t>
  </si>
  <si>
    <t>CC / Padded winter jackets / Go Custom</t>
  </si>
  <si>
    <t>595/4202</t>
  </si>
  <si>
    <t>CC / A4 Notebook Pack of 3 / Amazon</t>
  </si>
  <si>
    <t>CC / First aid box supplies / St John</t>
  </si>
  <si>
    <t>CC / Cleaning Wipes, 60 Large / Amazon</t>
  </si>
  <si>
    <t>CC / Litter Picker, Squeegee/ Amazon</t>
  </si>
  <si>
    <t>CC / 2 Pcs Squeegee / Amazon</t>
  </si>
  <si>
    <t>CC / A5 Notebook / Amazon</t>
  </si>
  <si>
    <t>595/4001</t>
  </si>
  <si>
    <t>CC / USB C Docking Station / Amazon</t>
  </si>
  <si>
    <t>CC / String Twine / Amazon</t>
  </si>
  <si>
    <t>CC / 5 Glue Sticks /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</si>
</sst>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1"/>
      <color rgb="FF263692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2.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scheme val="minor"/>
    </font>
    <font>
      <sz val="9"/>
      <color indexed="81"/>
      <name val="Tahoma"/>
      <family val="2"/>
    </font>
    <font>
      <sz val="10.5"/>
      <color rgb="FF2C3345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3" borderId="0" xfId="0" quotePrefix="1" applyFill="1" applyAlignment="1">
      <alignment horizontal="right"/>
    </xf>
    <xf numFmtId="0" fontId="0" fillId="4" borderId="0" xfId="0" applyFill="1"/>
    <xf numFmtId="0" fontId="6" fillId="0" borderId="1" xfId="0" applyFont="1" applyBorder="1"/>
    <xf numFmtId="14" fontId="0" fillId="4" borderId="0" xfId="0" applyNumberFormat="1" applyFill="1"/>
    <xf numFmtId="0" fontId="0" fillId="6" borderId="0" xfId="0" applyFill="1"/>
    <xf numFmtId="0" fontId="7" fillId="0" borderId="0" xfId="0" applyFont="1"/>
    <xf numFmtId="0" fontId="8" fillId="0" borderId="0" xfId="0" applyFont="1"/>
    <xf numFmtId="0" fontId="2" fillId="0" borderId="0" xfId="0" applyFont="1"/>
    <xf numFmtId="0" fontId="5" fillId="5" borderId="0" xfId="0" applyFont="1" applyFill="1"/>
    <xf numFmtId="0" fontId="9" fillId="0" borderId="1" xfId="0" applyFont="1" applyBorder="1"/>
    <xf numFmtId="0" fontId="8" fillId="0" borderId="0" xfId="0" applyFont="1" applyAlignment="1">
      <alignment wrapText="1"/>
    </xf>
    <xf numFmtId="43" fontId="0" fillId="6" borderId="0" xfId="0" applyNumberFormat="1" applyFill="1"/>
    <xf numFmtId="0" fontId="3" fillId="0" borderId="0" xfId="0" applyFont="1" applyAlignment="1">
      <alignment horizontal="left" vertical="center"/>
    </xf>
    <xf numFmtId="0" fontId="10" fillId="0" borderId="0" xfId="0" applyFont="1"/>
    <xf numFmtId="0" fontId="0" fillId="4" borderId="0" xfId="0" applyFill="1" applyAlignment="1">
      <alignment horizontal="left"/>
    </xf>
    <xf numFmtId="0" fontId="2" fillId="5" borderId="3" xfId="0" applyFont="1" applyFill="1" applyBorder="1" applyAlignment="1">
      <alignment horizontal="right"/>
    </xf>
    <xf numFmtId="14" fontId="0" fillId="4" borderId="2" xfId="0" applyNumberFormat="1" applyFill="1" applyBorder="1"/>
    <xf numFmtId="49" fontId="0" fillId="4" borderId="2" xfId="1" quotePrefix="1" applyNumberFormat="1" applyFont="1" applyFill="1" applyBorder="1"/>
    <xf numFmtId="0" fontId="0" fillId="3" borderId="2" xfId="0" applyFill="1" applyBorder="1"/>
    <xf numFmtId="43" fontId="0" fillId="4" borderId="2" xfId="1" applyFont="1" applyFill="1" applyBorder="1"/>
    <xf numFmtId="0" fontId="0" fillId="4" borderId="2" xfId="0" applyFill="1" applyBorder="1"/>
    <xf numFmtId="43" fontId="2" fillId="4" borderId="2" xfId="1" applyFont="1" applyFill="1" applyBorder="1"/>
    <xf numFmtId="164" fontId="11" fillId="4" borderId="2" xfId="1" applyNumberFormat="1" applyFont="1" applyFill="1" applyBorder="1"/>
    <xf numFmtId="164" fontId="0" fillId="4" borderId="2" xfId="1" applyNumberFormat="1" applyFont="1" applyFill="1" applyBorder="1"/>
    <xf numFmtId="164" fontId="0" fillId="4" borderId="0" xfId="0" applyNumberFormat="1" applyFill="1"/>
    <xf numFmtId="0" fontId="0" fillId="4" borderId="2" xfId="1" quotePrefix="1" applyNumberFormat="1" applyFont="1" applyFill="1" applyBorder="1"/>
    <xf numFmtId="49" fontId="1" fillId="4" borderId="2" xfId="1" applyNumberFormat="1" applyFont="1" applyFill="1" applyBorder="1"/>
    <xf numFmtId="164" fontId="2" fillId="5" borderId="4" xfId="0" applyNumberFormat="1" applyFont="1" applyFill="1" applyBorder="1"/>
    <xf numFmtId="43" fontId="0" fillId="4" borderId="2" xfId="1" quotePrefix="1" applyFont="1" applyFill="1" applyBorder="1"/>
    <xf numFmtId="0" fontId="2" fillId="5" borderId="4" xfId="0" applyFont="1" applyFill="1" applyBorder="1"/>
    <xf numFmtId="0" fontId="14" fillId="4" borderId="5" xfId="0" applyFont="1" applyFill="1" applyBorder="1"/>
    <xf numFmtId="14" fontId="0" fillId="4" borderId="6" xfId="0" applyNumberFormat="1" applyFill="1" applyBorder="1"/>
    <xf numFmtId="0" fontId="0" fillId="3" borderId="7" xfId="0" applyFill="1" applyBorder="1"/>
    <xf numFmtId="43" fontId="0" fillId="7" borderId="2" xfId="1" applyFont="1" applyFill="1" applyBorder="1"/>
    <xf numFmtId="0" fontId="16" fillId="4" borderId="2" xfId="0" applyFont="1" applyFill="1" applyBorder="1"/>
    <xf numFmtId="0" fontId="12" fillId="4" borderId="0" xfId="0" applyFont="1" applyFill="1"/>
    <xf numFmtId="13" fontId="0" fillId="4" borderId="2" xfId="1" quotePrefix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dalenan\Box\Transactions\Civica%20System\Cash%20Management%20Module\UAT\Theatre%20Returns%20-%20System%20Transaction%20copy%20paste%20template.xlsm" TargetMode="External"/><Relationship Id="rId1" Type="http://schemas.openxmlformats.org/officeDocument/2006/relationships/externalLinkPath" Target="https://surreyheath365-my.sharepoint.com/Users/magdalenan/Box/Transactions/Civica%20System/Cash%20Management%20Module/UAT/Theatre%20Returns%20-%20System%20Transaction%20copy%20paste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dalenan\Box\Transactions\Civica%20System\Cash%20Management%20Module\UAT\Theatre%20Returns%20-%20System%20Transaction%20copy%20paste%20template.xlsm" TargetMode="External"/><Relationship Id="rId1" Type="http://schemas.openxmlformats.org/officeDocument/2006/relationships/externalLinkPath" Target="/Users/magdalenan/Box/Transactions/Civica%20System/Cash%20Management%20Module/UAT/Theatre%20Returns%20-%20System%20Transaction%20copy%20paste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dalenan\Box\Transactions\Civica%20System\Cash%20Management%20Module\UAT\Theatre%20Returns%20-%20System%20Transaction%20copy%20paste%20template.xlsm" TargetMode="External"/><Relationship Id="rId1" Type="http://schemas.openxmlformats.org/officeDocument/2006/relationships/externalLinkPath" Target="https://surreyheath365.sharepoint.com/Users/magdalenan/Box/Transactions/Civica%20System/Cash%20Management%20Module/UAT/Theatre%20Returns%20-%20System%20Transaction%20copy%20paste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 Tran Template"/>
      <sheetName val="44_20230514"/>
      <sheetName val="Sys_tran_44"/>
      <sheetName val="45_20230515"/>
      <sheetName val="Sys_tran_45"/>
    </sheetNames>
    <sheetDataSet>
      <sheetData sheetId="0"/>
      <sheetData sheetId="1">
        <row r="8">
          <cell r="C8">
            <v>56</v>
          </cell>
        </row>
        <row r="10">
          <cell r="C10">
            <v>3</v>
          </cell>
        </row>
        <row r="11">
          <cell r="B11" t="str">
            <v>RESTORATION LEVY</v>
          </cell>
          <cell r="C11">
            <v>58.5</v>
          </cell>
          <cell r="E11">
            <v>10</v>
          </cell>
          <cell r="G11">
            <v>110</v>
          </cell>
          <cell r="H11">
            <v>8065</v>
          </cell>
          <cell r="I11">
            <v>0</v>
          </cell>
        </row>
        <row r="12">
          <cell r="C12">
            <v>1082</v>
          </cell>
        </row>
        <row r="15">
          <cell r="C15">
            <v>701.5</v>
          </cell>
        </row>
        <row r="24">
          <cell r="B24" t="str">
            <v>Parking Theatre</v>
          </cell>
          <cell r="E24">
            <v>10</v>
          </cell>
          <cell r="G24">
            <v>110</v>
          </cell>
          <cell r="H24">
            <v>8063</v>
          </cell>
          <cell r="I24">
            <v>0</v>
          </cell>
        </row>
        <row r="25">
          <cell r="C25">
            <v>8</v>
          </cell>
        </row>
        <row r="31">
          <cell r="B31" t="str">
            <v xml:space="preserve">Bar sales </v>
          </cell>
          <cell r="E31">
            <v>10</v>
          </cell>
          <cell r="G31">
            <v>110</v>
          </cell>
          <cell r="H31">
            <v>8001</v>
          </cell>
          <cell r="I31" t="str">
            <v>11BAR</v>
          </cell>
        </row>
        <row r="32">
          <cell r="B32" t="str">
            <v>Bar sales - Theatre in the Park</v>
          </cell>
          <cell r="E32">
            <v>10</v>
          </cell>
          <cell r="G32">
            <v>110</v>
          </cell>
          <cell r="H32">
            <v>8001</v>
          </cell>
          <cell r="I32" t="str">
            <v>TIP22</v>
          </cell>
        </row>
        <row r="33">
          <cell r="B33" t="str">
            <v>Bar Sales - Squish</v>
          </cell>
          <cell r="E33">
            <v>10</v>
          </cell>
          <cell r="G33">
            <v>110</v>
          </cell>
          <cell r="H33">
            <v>8001</v>
          </cell>
          <cell r="I33" t="str">
            <v>11BAR</v>
          </cell>
        </row>
        <row r="34">
          <cell r="B34" t="str">
            <v>Comedy Festival</v>
          </cell>
          <cell r="E34">
            <v>10</v>
          </cell>
          <cell r="G34">
            <v>449</v>
          </cell>
          <cell r="H34">
            <v>8003</v>
          </cell>
        </row>
        <row r="38">
          <cell r="B38" t="str">
            <v>Charity Donations</v>
          </cell>
          <cell r="E38">
            <v>9</v>
          </cell>
          <cell r="G38">
            <v>110</v>
          </cell>
          <cell r="H38">
            <v>8035</v>
          </cell>
          <cell r="I38" t="str">
            <v>DONAT</v>
          </cell>
        </row>
        <row r="39">
          <cell r="C39">
            <v>16</v>
          </cell>
        </row>
        <row r="46">
          <cell r="B46" t="str">
            <v>LIGHTWATER COUNTRY PARK PETTY CASH REIMBURSEMENT</v>
          </cell>
          <cell r="E46">
            <v>9</v>
          </cell>
          <cell r="G46">
            <v>730</v>
          </cell>
          <cell r="H46">
            <v>9049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 Tran Template"/>
      <sheetName val="44_20230514"/>
      <sheetName val="Sys_tran_44"/>
      <sheetName val="45_20230515"/>
      <sheetName val="Sys_tran_45"/>
    </sheetNames>
    <sheetDataSet>
      <sheetData sheetId="0"/>
      <sheetData sheetId="1">
        <row r="8">
          <cell r="C8">
            <v>56</v>
          </cell>
        </row>
        <row r="10">
          <cell r="C10">
            <v>3</v>
          </cell>
        </row>
        <row r="11">
          <cell r="B11" t="str">
            <v>RESTORATION LEVY</v>
          </cell>
          <cell r="C11">
            <v>58.5</v>
          </cell>
          <cell r="E11">
            <v>10</v>
          </cell>
          <cell r="G11">
            <v>110</v>
          </cell>
          <cell r="H11">
            <v>8065</v>
          </cell>
          <cell r="I11">
            <v>0</v>
          </cell>
        </row>
        <row r="12">
          <cell r="C12">
            <v>1082</v>
          </cell>
        </row>
        <row r="15">
          <cell r="C15">
            <v>701.5</v>
          </cell>
        </row>
        <row r="24">
          <cell r="B24" t="str">
            <v>Parking Theatre</v>
          </cell>
          <cell r="E24">
            <v>10</v>
          </cell>
          <cell r="G24">
            <v>110</v>
          </cell>
          <cell r="H24">
            <v>8063</v>
          </cell>
          <cell r="I24">
            <v>0</v>
          </cell>
        </row>
        <row r="25">
          <cell r="C25">
            <v>8</v>
          </cell>
        </row>
        <row r="31">
          <cell r="B31" t="str">
            <v xml:space="preserve">Bar sales </v>
          </cell>
          <cell r="E31">
            <v>10</v>
          </cell>
          <cell r="G31">
            <v>110</v>
          </cell>
          <cell r="H31">
            <v>8001</v>
          </cell>
          <cell r="I31" t="str">
            <v>11BAR</v>
          </cell>
        </row>
        <row r="32">
          <cell r="B32" t="str">
            <v>Bar sales - Theatre in the Park</v>
          </cell>
          <cell r="E32">
            <v>10</v>
          </cell>
          <cell r="G32">
            <v>110</v>
          </cell>
          <cell r="H32">
            <v>8001</v>
          </cell>
          <cell r="I32" t="str">
            <v>TIP22</v>
          </cell>
        </row>
        <row r="33">
          <cell r="B33" t="str">
            <v>Bar Sales - Squish</v>
          </cell>
          <cell r="E33">
            <v>10</v>
          </cell>
          <cell r="G33">
            <v>110</v>
          </cell>
          <cell r="H33">
            <v>8001</v>
          </cell>
          <cell r="I33" t="str">
            <v>11BAR</v>
          </cell>
        </row>
        <row r="34">
          <cell r="B34" t="str">
            <v>Comedy Festival</v>
          </cell>
          <cell r="E34">
            <v>10</v>
          </cell>
          <cell r="G34">
            <v>449</v>
          </cell>
          <cell r="H34">
            <v>8003</v>
          </cell>
        </row>
        <row r="38">
          <cell r="B38" t="str">
            <v>Charity Donations</v>
          </cell>
          <cell r="E38">
            <v>9</v>
          </cell>
          <cell r="G38">
            <v>110</v>
          </cell>
          <cell r="H38">
            <v>8035</v>
          </cell>
          <cell r="I38" t="str">
            <v>DONAT</v>
          </cell>
        </row>
        <row r="39">
          <cell r="C39">
            <v>16</v>
          </cell>
        </row>
        <row r="46">
          <cell r="B46" t="str">
            <v>LIGHTWATER COUNTRY PARK PETTY CASH REIMBURSEMENT</v>
          </cell>
          <cell r="E46">
            <v>9</v>
          </cell>
          <cell r="G46">
            <v>730</v>
          </cell>
          <cell r="H46">
            <v>9049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 Tran Template"/>
      <sheetName val="44_20230514"/>
      <sheetName val="Sys_tran_44"/>
      <sheetName val="45_20230515"/>
      <sheetName val="Sys_tran_45"/>
    </sheetNames>
    <sheetDataSet>
      <sheetData sheetId="0"/>
      <sheetData sheetId="1">
        <row r="8">
          <cell r="C8">
            <v>56</v>
          </cell>
        </row>
        <row r="10">
          <cell r="C10">
            <v>3</v>
          </cell>
        </row>
        <row r="11">
          <cell r="B11" t="str">
            <v>RESTORATION LEVY</v>
          </cell>
          <cell r="C11">
            <v>58.5</v>
          </cell>
          <cell r="E11">
            <v>10</v>
          </cell>
          <cell r="G11">
            <v>110</v>
          </cell>
          <cell r="H11">
            <v>8065</v>
          </cell>
          <cell r="I11">
            <v>0</v>
          </cell>
        </row>
        <row r="12">
          <cell r="C12">
            <v>1082</v>
          </cell>
        </row>
        <row r="15">
          <cell r="C15">
            <v>701.5</v>
          </cell>
        </row>
        <row r="24">
          <cell r="B24" t="str">
            <v>Parking Theatre</v>
          </cell>
          <cell r="E24">
            <v>10</v>
          </cell>
          <cell r="G24">
            <v>110</v>
          </cell>
          <cell r="H24">
            <v>8063</v>
          </cell>
          <cell r="I24">
            <v>0</v>
          </cell>
        </row>
        <row r="25">
          <cell r="C25">
            <v>8</v>
          </cell>
        </row>
        <row r="31">
          <cell r="B31" t="str">
            <v xml:space="preserve">Bar sales </v>
          </cell>
          <cell r="E31">
            <v>10</v>
          </cell>
          <cell r="G31">
            <v>110</v>
          </cell>
          <cell r="H31">
            <v>8001</v>
          </cell>
          <cell r="I31" t="str">
            <v>11BAR</v>
          </cell>
        </row>
        <row r="32">
          <cell r="B32" t="str">
            <v>Bar sales - Theatre in the Park</v>
          </cell>
          <cell r="E32">
            <v>10</v>
          </cell>
          <cell r="G32">
            <v>110</v>
          </cell>
          <cell r="H32">
            <v>8001</v>
          </cell>
          <cell r="I32" t="str">
            <v>TIP22</v>
          </cell>
        </row>
        <row r="33">
          <cell r="B33" t="str">
            <v>Bar Sales - Squish</v>
          </cell>
          <cell r="E33">
            <v>10</v>
          </cell>
          <cell r="G33">
            <v>110</v>
          </cell>
          <cell r="H33">
            <v>8001</v>
          </cell>
          <cell r="I33" t="str">
            <v>11BAR</v>
          </cell>
        </row>
        <row r="34">
          <cell r="B34" t="str">
            <v>Comedy Festival</v>
          </cell>
          <cell r="E34">
            <v>10</v>
          </cell>
          <cell r="G34">
            <v>449</v>
          </cell>
          <cell r="H34">
            <v>8003</v>
          </cell>
        </row>
        <row r="38">
          <cell r="B38" t="str">
            <v>Charity Donations</v>
          </cell>
          <cell r="E38">
            <v>9</v>
          </cell>
          <cell r="G38">
            <v>110</v>
          </cell>
          <cell r="H38">
            <v>8035</v>
          </cell>
          <cell r="I38" t="str">
            <v>DONAT</v>
          </cell>
        </row>
        <row r="39">
          <cell r="C39">
            <v>16</v>
          </cell>
        </row>
        <row r="46">
          <cell r="B46" t="str">
            <v>LIGHTWATER COUNTRY PARK PETTY CASH REIMBURSEMENT</v>
          </cell>
          <cell r="E46">
            <v>9</v>
          </cell>
          <cell r="G46">
            <v>730</v>
          </cell>
          <cell r="H46">
            <v>9049</v>
          </cell>
        </row>
      </sheetData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chelle Smith" id="{CD16805B-3DA6-4C0F-954A-B4EB32EA4647}" userId="S::Michelle.Smith@surreyheath.gov.uk::9e0f5197-f150-4ff2-86e3-4ae48864f37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DC0F4A5F-41F7-4ABB-8080-393E72EEBB9D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A90D1603-3E36-4CDF-B50B-2458AEB0AC5F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C57BF763-0A51-44D6-A056-6DC03F9C0736}">
    <text>This will be the narrative that appears in your ledger code (CC represents spend is from credit card)</text>
  </threadedComment>
  <threadedComment ref="J5" dT="2023-10-30T13:34:47.74" personId="{CD16805B-3DA6-4C0F-954A-B4EB32EA4647}" id="{AB0E0FF6-0D33-40F4-8CDE-E434808CE170}" parentId="{C57BF763-0A51-44D6-A056-6DC03F9C0736}">
    <text>Field length 255 chars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5719EE5A-C965-47E6-BCBA-4212E2359574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8D9EBABA-4881-40BD-A0A0-29B00B44B929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51324ED0-80DD-4246-B0F3-E0A60DB6D1B4}">
    <text>This will be the narrative that appears in your ledger code (CC represents spend is from credit card)</text>
  </threadedComment>
  <threadedComment ref="J5" dT="2023-10-30T13:34:47.74" personId="{CD16805B-3DA6-4C0F-954A-B4EB32EA4647}" id="{BDE99DF9-6531-44CA-8E43-3A9D4DDCCE60}" parentId="{51324ED0-80DD-4246-B0F3-E0A60DB6D1B4}">
    <text>Field length 255 chars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63D5E0B3-1C56-45B5-9AAB-70368EC46979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DD9895F1-4CB5-4C74-935A-0E9BDFEF7AEF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8177E124-68F4-4287-84E8-48A7D307C01D}">
    <text>This will be the narrative that appears in your ledger code (CC represents spend is from credit card)</text>
  </threadedComment>
  <threadedComment ref="J5" dT="2023-10-30T13:34:47.74" personId="{CD16805B-3DA6-4C0F-954A-B4EB32EA4647}" id="{80A45E7F-A4BE-4F8D-80EA-EDFBBF231654}" parentId="{8177E124-68F4-4287-84E8-48A7D307C01D}">
    <text>Field length 255 chars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10B0058E-B220-4F77-AAE6-87AC562A9D75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ADFA8628-917E-4E61-BD3C-82E5BCD7583B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7875B89A-3A2F-41C7-9EA4-A9E0D2B08AC1}">
    <text>This will be the narrative that appears in your ledger code (CC represents spend is from credit card)</text>
  </threadedComment>
  <threadedComment ref="J5" dT="2023-10-30T13:34:47.74" personId="{CD16805B-3DA6-4C0F-954A-B4EB32EA4647}" id="{FCFB5ED7-F0E0-4349-8478-701BAC299B84}" parentId="{7875B89A-3A2F-41C7-9EA4-A9E0D2B08AC1}">
    <text>Field length 255 chars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FE3428C5-60AB-4364-B5EA-3941CD026BA6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7173487F-CE65-4762-8FD2-3445B3CD5D6B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5E51D484-268B-4A0B-B30B-5A3F055ADE6C}">
    <text>This will be the narrative that appears in your ledger code (CC represents spend is from credit card)</text>
  </threadedComment>
  <threadedComment ref="J5" dT="2023-10-30T13:34:47.74" personId="{CD16805B-3DA6-4C0F-954A-B4EB32EA4647}" id="{3C281E7C-6216-4E33-BD80-2D223F8A2DD4}" parentId="{5E51D484-268B-4A0B-B30B-5A3F055ADE6C}">
    <text>Field length 255 chars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CA2370BF-F48C-4AE9-8419-E7084D654F8A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F56387AE-0BBE-4F80-B4D6-2A2B717FEF0B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6B5917BE-EBCC-4A09-9B3C-ACEF3A13C228}">
    <text>This will be the narrative that appears in your ledger code (CC represents spend is from credit card)</text>
  </threadedComment>
  <threadedComment ref="J5" dT="2023-10-30T13:34:47.74" personId="{CD16805B-3DA6-4C0F-954A-B4EB32EA4647}" id="{7DE8E5DD-EADF-4E5C-A1F9-7A310F895894}" parentId="{6B5917BE-EBCC-4A09-9B3C-ACEF3A13C228}">
    <text>Field length 255 chars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F89D679E-BB73-4BBD-944D-457F472A1148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E4C08790-6675-4DB7-811A-EAA952B50771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B77F8DED-0C28-424A-87B0-752498E48D19}">
    <text>This will be the narrative that appears in your ledger code (CC represents spend is from credit card)</text>
  </threadedComment>
  <threadedComment ref="J5" dT="2023-10-30T13:34:47.74" personId="{CD16805B-3DA6-4C0F-954A-B4EB32EA4647}" id="{A8B92FCA-3D25-432E-9522-9A0894A9CEB1}" parentId="{B77F8DED-0C28-424A-87B0-752498E48D19}">
    <text>Field length 255 chars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027F91AC-041A-4B00-9E94-4A46401AFBA7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87D832FD-F095-41E9-A57F-0379E24FE2E6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5B6F7B4F-9D43-42FE-A5A6-EE1BC31355B5}">
    <text>This will be the narrative that appears in your ledger code (CC represents spend is from credit card)</text>
  </threadedComment>
  <threadedComment ref="J5" dT="2023-10-30T13:34:47.74" personId="{CD16805B-3DA6-4C0F-954A-B4EB32EA4647}" id="{02B78B7E-234A-463B-AF4A-AF34EC8439C7}" parentId="{5B6F7B4F-9D43-42FE-A5A6-EE1BC31355B5}">
    <text>Field length 255 chars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29C57CCF-C03E-4D21-84D1-258578E317FF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9F477E4F-AA24-46B3-AFED-5E16978950BD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FC57548F-ED10-42D8-9FB8-EE658B9996A2}">
    <text>This will be the narrative that appears in your ledger code (CC represents spend is from credit card)</text>
  </threadedComment>
  <threadedComment ref="J5" dT="2023-10-30T13:34:47.74" personId="{CD16805B-3DA6-4C0F-954A-B4EB32EA4647}" id="{C5C9A6C5-479E-4CF2-84A8-AFCFF85EEF1D}" parentId="{FC57548F-ED10-42D8-9FB8-EE658B9996A2}">
    <text>Field length 255 chars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8891AB14-BC3D-4ECC-BEDA-EF14CE7F0B6A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7C38F1ED-F6C5-4706-AE0A-6DE593873C56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14FD8FF9-D7E9-427A-812A-24F3A22A87F4}">
    <text>This will be the narrative that appears in your ledger code (CC represents spend is from credit card)</text>
  </threadedComment>
  <threadedComment ref="J5" dT="2023-10-30T13:34:47.74" personId="{CD16805B-3DA6-4C0F-954A-B4EB32EA4647}" id="{0BBDDC7D-529D-4972-BE7C-3B8636F58DA6}" parentId="{14FD8FF9-D7E9-427A-812A-24F3A22A87F4}">
    <text>Field length 255 chars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C860A5C9-8C04-4437-AB32-725AE6E5B8D6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902DCA58-7076-48C9-8EC5-8D9399CE13D6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534E3B17-BCEF-43B3-B03C-CF47F69712E3}">
    <text>This will be the narrative that appears in your ledger code (CC represents spend is from credit card)</text>
  </threadedComment>
  <threadedComment ref="J5" dT="2023-10-30T13:34:47.74" personId="{CD16805B-3DA6-4C0F-954A-B4EB32EA4647}" id="{ADB830A1-F918-45F2-A782-B7668F113809}" parentId="{534E3B17-BCEF-43B3-B03C-CF47F69712E3}">
    <text>Field length 255 chars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3CA2D251-3937-427B-B707-AA469F1D7BAC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CB177113-B03E-41CC-8948-0C2D8827F52D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A8351990-07FF-4A0C-B773-40DF5DDD69CB}">
    <text>This will be the narrative that appears in your ledger code (CC represents spend is from credit card)</text>
  </threadedComment>
  <threadedComment ref="J5" dT="2023-10-30T13:34:47.74" personId="{CD16805B-3DA6-4C0F-954A-B4EB32EA4647}" id="{4E6D81EB-40A9-4F74-9AEF-A1D5B2160C6A}" parentId="{A8351990-07FF-4A0C-B773-40DF5DDD69CB}">
    <text>Field length 255 chars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5E946CA4-D462-4484-A6CE-BB3E9717B0BA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F2727BCC-73FB-4254-9731-7E590178C232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1543B21A-11BF-45DC-A738-4E444A35308C}">
    <text>This will be the narrative that appears in your ledger code (CC represents spend is from credit card)</text>
  </threadedComment>
  <threadedComment ref="J5" dT="2023-10-30T13:34:47.74" personId="{CD16805B-3DA6-4C0F-954A-B4EB32EA4647}" id="{D16C9319-2A88-46F7-A91C-17621B60196F}" parentId="{1543B21A-11BF-45DC-A738-4E444A35308C}">
    <text>Field length 255 chars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54A89DAF-D344-456C-8292-918CAF9EF9F3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67D3772B-0EFC-4178-B877-6BE64D862F36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5A038A9C-D93B-4AF9-B263-728797F4B381}">
    <text>This will be the narrative that appears in your ledger code (CC represents spend is from credit card)</text>
  </threadedComment>
  <threadedComment ref="J5" dT="2023-10-30T13:34:47.74" personId="{CD16805B-3DA6-4C0F-954A-B4EB32EA4647}" id="{E9FA8FD3-F27D-43D7-BC3C-21D1C5434479}" parentId="{5A038A9C-D93B-4AF9-B263-728797F4B381}">
    <text>Field length 255 chars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C4" dT="2023-11-14T11:29:03.52" personId="{CD16805B-3DA6-4C0F-954A-B4EB32EA4647}" id="{A31B3541-C046-4400-91A3-9DD58B00B06A}">
    <text>Note; this will not be used in narrative in ledger.  It is purely for identifying the transaction on the Barclaycard statement</text>
  </threadedComment>
  <threadedComment ref="K4" dT="2023-11-14T11:29:03.52" personId="{CD16805B-3DA6-4C0F-954A-B4EB32EA4647}" id="{ADB59EC2-BD08-4886-A7AC-3633189F3ACE}">
    <text>Note; this will not be used in narrative in ledger.  It is purely for identifying the transaction on the Barclaycard statement</text>
  </threadedComment>
  <threadedComment ref="J5" dT="2023-10-18T11:36:28.45" personId="{CD16805B-3DA6-4C0F-954A-B4EB32EA4647}" id="{0E37CC34-C3EF-413C-AFE5-A4FBEA712608}">
    <text>This will be the narrative that appears in your ledger code (CC represents spend is from credit card)</text>
  </threadedComment>
  <threadedComment ref="J5" dT="2023-10-30T13:34:47.74" personId="{CD16805B-3DA6-4C0F-954A-B4EB32EA4647}" id="{DBFE806F-F9EB-4F9E-8D66-8715DAA28655}" parentId="{0E37CC34-C3EF-413C-AFE5-A4FBEA712608}">
    <text>Field length 255 chars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2948-FDD9-40BC-9487-BDCF1781C270}">
  <dimension ref="A1:K22"/>
  <sheetViews>
    <sheetView tabSelected="1" workbookViewId="0">
      <selection activeCell="F9" sqref="F9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45624</v>
      </c>
      <c r="D6" s="21" t="s">
        <v>52</v>
      </c>
      <c r="E6" s="22">
        <v>10</v>
      </c>
      <c r="F6" s="26">
        <v>-648</v>
      </c>
      <c r="G6" s="23" t="s">
        <v>17</v>
      </c>
      <c r="H6" s="22"/>
      <c r="I6" s="22" t="s">
        <v>18</v>
      </c>
      <c r="J6" s="24" t="s">
        <v>53</v>
      </c>
      <c r="K6" s="7"/>
    </row>
    <row r="7" spans="1:11" x14ac:dyDescent="0.25">
      <c r="A7" s="11" t="s">
        <v>19</v>
      </c>
      <c r="C7" s="20">
        <v>45624</v>
      </c>
      <c r="D7" s="21" t="s">
        <v>52</v>
      </c>
      <c r="E7" s="22">
        <v>10</v>
      </c>
      <c r="F7" s="26">
        <v>-648</v>
      </c>
      <c r="G7" s="23" t="s">
        <v>20</v>
      </c>
      <c r="H7" s="22"/>
      <c r="I7" s="22" t="s">
        <v>18</v>
      </c>
      <c r="J7" s="24" t="s">
        <v>53</v>
      </c>
      <c r="K7" s="7"/>
    </row>
    <row r="8" spans="1:11" x14ac:dyDescent="0.25">
      <c r="A8" s="5" t="s">
        <v>51</v>
      </c>
      <c r="C8" s="20">
        <v>45624</v>
      </c>
      <c r="D8" s="21" t="s">
        <v>52</v>
      </c>
      <c r="E8" s="22">
        <v>10</v>
      </c>
      <c r="F8" s="26">
        <v>-648</v>
      </c>
      <c r="G8" s="23" t="s">
        <v>20</v>
      </c>
      <c r="H8" s="22"/>
      <c r="I8" s="22" t="s">
        <v>18</v>
      </c>
      <c r="J8" s="24" t="s">
        <v>53</v>
      </c>
      <c r="K8" s="7"/>
    </row>
    <row r="9" spans="1:11" x14ac:dyDescent="0.25">
      <c r="C9" s="20">
        <v>45631</v>
      </c>
      <c r="D9" s="21" t="s">
        <v>54</v>
      </c>
      <c r="E9" s="22">
        <v>10</v>
      </c>
      <c r="F9" s="26">
        <v>-28.73</v>
      </c>
      <c r="G9" s="23" t="s">
        <v>20</v>
      </c>
      <c r="H9" s="22"/>
      <c r="I9" s="22" t="s">
        <v>18</v>
      </c>
      <c r="J9" s="24" t="s">
        <v>55</v>
      </c>
      <c r="K9" s="7"/>
    </row>
    <row r="10" spans="1:11" x14ac:dyDescent="0.25">
      <c r="C10" s="20"/>
      <c r="D10" s="21"/>
      <c r="E10" s="22">
        <v>10</v>
      </c>
      <c r="F10" s="26"/>
      <c r="G10" s="23" t="s">
        <v>17</v>
      </c>
      <c r="H10" s="22"/>
      <c r="I10" s="22" t="s">
        <v>18</v>
      </c>
      <c r="J10" s="24"/>
      <c r="K10" s="7"/>
    </row>
    <row r="11" spans="1:11" x14ac:dyDescent="0.25">
      <c r="C11" s="24"/>
      <c r="D11" s="21"/>
      <c r="E11" s="22">
        <v>10</v>
      </c>
      <c r="F11" s="27"/>
      <c r="G11" s="23" t="s">
        <v>20</v>
      </c>
      <c r="H11" s="22"/>
      <c r="I11" s="22" t="s">
        <v>18</v>
      </c>
      <c r="J11" s="24"/>
      <c r="K11" s="5"/>
    </row>
    <row r="12" spans="1:11" x14ac:dyDescent="0.25">
      <c r="C12" s="24"/>
      <c r="D12" s="21"/>
      <c r="E12" s="22">
        <v>10</v>
      </c>
      <c r="F12" s="27"/>
      <c r="G12" s="23" t="s">
        <v>20</v>
      </c>
      <c r="H12" s="22"/>
      <c r="I12" s="22" t="s">
        <v>18</v>
      </c>
      <c r="J12" s="24"/>
      <c r="K12" s="5"/>
    </row>
    <row r="13" spans="1:11" x14ac:dyDescent="0.25">
      <c r="C13" s="24"/>
      <c r="D13" s="32"/>
      <c r="E13" s="22">
        <v>10</v>
      </c>
      <c r="F13" s="27"/>
      <c r="G13" s="23" t="s">
        <v>20</v>
      </c>
      <c r="H13" s="22"/>
      <c r="I13" s="22" t="s">
        <v>18</v>
      </c>
      <c r="J13" s="24"/>
      <c r="K13" s="5"/>
    </row>
    <row r="14" spans="1:11" x14ac:dyDescent="0.25">
      <c r="C14" s="24"/>
      <c r="D14" s="32"/>
      <c r="E14" s="22">
        <v>10</v>
      </c>
      <c r="F14" s="27"/>
      <c r="G14" s="23" t="s">
        <v>20</v>
      </c>
      <c r="H14" s="22"/>
      <c r="I14" s="22" t="s">
        <v>18</v>
      </c>
      <c r="J14" s="24"/>
      <c r="K14" s="5"/>
    </row>
    <row r="15" spans="1:11" x14ac:dyDescent="0.25">
      <c r="C15" s="24"/>
      <c r="D15" s="32"/>
      <c r="E15" s="22">
        <v>10</v>
      </c>
      <c r="F15" s="27"/>
      <c r="G15" s="23" t="s">
        <v>20</v>
      </c>
      <c r="H15" s="22"/>
      <c r="I15" s="22" t="s">
        <v>18</v>
      </c>
      <c r="J15" s="24"/>
      <c r="K15" s="5"/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32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-1972.73</v>
      </c>
    </row>
    <row r="22" spans="1:11" ht="15.75" x14ac:dyDescent="0.25">
      <c r="A22" s="9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9AA7-634C-4118-9833-EEBE0B38A730}">
  <dimension ref="A1:L21"/>
  <sheetViews>
    <sheetView workbookViewId="0">
      <selection activeCell="A14" sqref="A14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2" ht="23.25" x14ac:dyDescent="0.35">
      <c r="A1" s="12" t="s">
        <v>0</v>
      </c>
      <c r="C1" s="17" t="s">
        <v>1</v>
      </c>
      <c r="D1" s="17"/>
    </row>
    <row r="2" spans="1:12" ht="15.75" x14ac:dyDescent="0.25">
      <c r="E2" s="1"/>
      <c r="J2" s="10"/>
    </row>
    <row r="3" spans="1:12" ht="15.75" x14ac:dyDescent="0.25">
      <c r="D3" s="16" t="s">
        <v>2</v>
      </c>
      <c r="F3" s="10"/>
      <c r="J3" s="10"/>
    </row>
    <row r="4" spans="1:12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2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2" x14ac:dyDescent="0.25">
      <c r="A6" s="5"/>
      <c r="C6" s="7">
        <v>45609</v>
      </c>
      <c r="D6" s="21" t="s">
        <v>146</v>
      </c>
      <c r="E6" s="22">
        <v>10</v>
      </c>
      <c r="F6" s="26">
        <v>-300</v>
      </c>
      <c r="G6" s="23" t="s">
        <v>20</v>
      </c>
      <c r="H6" s="22"/>
      <c r="I6" s="22" t="s">
        <v>18</v>
      </c>
      <c r="J6" s="24" t="s">
        <v>147</v>
      </c>
      <c r="K6" s="7">
        <v>45609</v>
      </c>
      <c r="L6">
        <v>1</v>
      </c>
    </row>
    <row r="7" spans="1:12" x14ac:dyDescent="0.25">
      <c r="A7" s="11" t="s">
        <v>19</v>
      </c>
      <c r="C7" s="7">
        <v>45610</v>
      </c>
      <c r="D7" s="21" t="s">
        <v>148</v>
      </c>
      <c r="E7" s="22">
        <v>10</v>
      </c>
      <c r="F7" s="26">
        <v>-174</v>
      </c>
      <c r="G7" s="23" t="s">
        <v>17</v>
      </c>
      <c r="H7" s="22"/>
      <c r="I7" s="22" t="s">
        <v>18</v>
      </c>
      <c r="J7" s="24" t="s">
        <v>149</v>
      </c>
      <c r="K7" s="7">
        <v>45610</v>
      </c>
      <c r="L7">
        <v>2</v>
      </c>
    </row>
    <row r="8" spans="1:12" x14ac:dyDescent="0.25">
      <c r="A8" s="7" t="s">
        <v>150</v>
      </c>
      <c r="C8" s="7">
        <v>45614</v>
      </c>
      <c r="D8" s="21" t="s">
        <v>151</v>
      </c>
      <c r="E8" s="22">
        <v>10</v>
      </c>
      <c r="F8" s="26">
        <v>-500</v>
      </c>
      <c r="G8" s="23" t="s">
        <v>20</v>
      </c>
      <c r="H8" s="22"/>
      <c r="I8" s="22" t="s">
        <v>18</v>
      </c>
      <c r="J8" s="24" t="s">
        <v>152</v>
      </c>
      <c r="K8" s="7">
        <v>45614</v>
      </c>
      <c r="L8">
        <v>3</v>
      </c>
    </row>
    <row r="9" spans="1:12" x14ac:dyDescent="0.25">
      <c r="C9" s="7">
        <v>45615</v>
      </c>
      <c r="D9" s="21" t="s">
        <v>153</v>
      </c>
      <c r="E9" s="22">
        <v>10</v>
      </c>
      <c r="F9" s="26">
        <v>-360</v>
      </c>
      <c r="G9" s="23" t="s">
        <v>20</v>
      </c>
      <c r="H9" s="22"/>
      <c r="I9" s="22" t="s">
        <v>18</v>
      </c>
      <c r="J9" s="24" t="s">
        <v>154</v>
      </c>
      <c r="K9" s="7">
        <v>45615</v>
      </c>
      <c r="L9">
        <v>4</v>
      </c>
    </row>
    <row r="10" spans="1:12" x14ac:dyDescent="0.25">
      <c r="C10" s="7">
        <v>45617</v>
      </c>
      <c r="D10" s="21" t="s">
        <v>155</v>
      </c>
      <c r="E10" s="22">
        <v>10</v>
      </c>
      <c r="F10" s="26">
        <v>-211.85</v>
      </c>
      <c r="G10" s="23" t="s">
        <v>20</v>
      </c>
      <c r="H10" s="22"/>
      <c r="I10" s="22" t="s">
        <v>18</v>
      </c>
      <c r="J10" s="24" t="s">
        <v>156</v>
      </c>
      <c r="K10" s="7">
        <v>45617</v>
      </c>
      <c r="L10">
        <v>5</v>
      </c>
    </row>
    <row r="11" spans="1:12" x14ac:dyDescent="0.25">
      <c r="C11" s="7">
        <v>45617</v>
      </c>
      <c r="D11" s="21" t="s">
        <v>151</v>
      </c>
      <c r="E11" s="22">
        <v>10</v>
      </c>
      <c r="F11" s="26">
        <v>-38.15</v>
      </c>
      <c r="G11" s="23" t="s">
        <v>20</v>
      </c>
      <c r="H11" s="22"/>
      <c r="I11" s="22" t="s">
        <v>18</v>
      </c>
      <c r="J11" s="24" t="s">
        <v>157</v>
      </c>
      <c r="K11" s="7">
        <v>45617</v>
      </c>
      <c r="L11">
        <v>5</v>
      </c>
    </row>
    <row r="12" spans="1:12" x14ac:dyDescent="0.25">
      <c r="C12" s="7">
        <v>45626</v>
      </c>
      <c r="D12" s="21" t="s">
        <v>155</v>
      </c>
      <c r="E12" s="22">
        <v>10</v>
      </c>
      <c r="F12" s="27">
        <v>-250</v>
      </c>
      <c r="G12" s="23" t="s">
        <v>20</v>
      </c>
      <c r="H12" s="22"/>
      <c r="I12" s="22" t="s">
        <v>18</v>
      </c>
      <c r="J12" s="24" t="s">
        <v>158</v>
      </c>
      <c r="K12" s="7">
        <v>45626</v>
      </c>
      <c r="L12">
        <v>6</v>
      </c>
    </row>
    <row r="13" spans="1:12" x14ac:dyDescent="0.25">
      <c r="C13" s="7">
        <v>45626</v>
      </c>
      <c r="D13" s="21" t="s">
        <v>146</v>
      </c>
      <c r="E13" s="22">
        <v>10</v>
      </c>
      <c r="F13" s="27">
        <v>-156.22</v>
      </c>
      <c r="G13" s="23" t="s">
        <v>20</v>
      </c>
      <c r="H13" s="22"/>
      <c r="I13" s="22" t="s">
        <v>18</v>
      </c>
      <c r="J13" s="24" t="s">
        <v>159</v>
      </c>
      <c r="K13" s="7">
        <v>45626</v>
      </c>
      <c r="L13">
        <v>7</v>
      </c>
    </row>
    <row r="14" spans="1:12" x14ac:dyDescent="0.25">
      <c r="C14" s="7">
        <v>45626</v>
      </c>
      <c r="D14" s="21" t="s">
        <v>160</v>
      </c>
      <c r="E14" s="22">
        <v>10</v>
      </c>
      <c r="F14" s="27">
        <v>-87.51</v>
      </c>
      <c r="G14" s="23" t="s">
        <v>20</v>
      </c>
      <c r="H14" s="22"/>
      <c r="I14" s="22" t="s">
        <v>18</v>
      </c>
      <c r="J14" s="24" t="s">
        <v>161</v>
      </c>
      <c r="K14" s="7">
        <v>45626</v>
      </c>
      <c r="L14">
        <v>7</v>
      </c>
    </row>
    <row r="15" spans="1:12" x14ac:dyDescent="0.25">
      <c r="C15" s="7">
        <v>45627</v>
      </c>
      <c r="D15" s="21" t="s">
        <v>151</v>
      </c>
      <c r="E15" s="22">
        <v>10</v>
      </c>
      <c r="F15" s="27">
        <v>-280.18</v>
      </c>
      <c r="G15" s="23" t="s">
        <v>20</v>
      </c>
      <c r="H15" s="22"/>
      <c r="I15" s="22" t="s">
        <v>18</v>
      </c>
      <c r="J15" s="24" t="s">
        <v>152</v>
      </c>
      <c r="K15" s="7">
        <v>45627</v>
      </c>
      <c r="L15">
        <v>8</v>
      </c>
    </row>
    <row r="16" spans="1:12" x14ac:dyDescent="0.25">
      <c r="C16" s="7">
        <v>45627</v>
      </c>
      <c r="D16" s="21" t="s">
        <v>155</v>
      </c>
      <c r="E16" s="22">
        <v>10</v>
      </c>
      <c r="F16" s="27">
        <v>-13.12</v>
      </c>
      <c r="G16" s="23" t="s">
        <v>20</v>
      </c>
      <c r="H16" s="22"/>
      <c r="I16" s="22" t="s">
        <v>18</v>
      </c>
      <c r="J16" s="24" t="s">
        <v>158</v>
      </c>
      <c r="K16" s="7">
        <v>45627</v>
      </c>
      <c r="L16">
        <v>9</v>
      </c>
    </row>
    <row r="17" spans="1:12" x14ac:dyDescent="0.25">
      <c r="C17" s="7">
        <v>45632</v>
      </c>
      <c r="D17" s="32" t="s">
        <v>146</v>
      </c>
      <c r="E17" s="22">
        <v>10</v>
      </c>
      <c r="F17" s="27">
        <v>-300</v>
      </c>
      <c r="G17" s="23" t="s">
        <v>20</v>
      </c>
      <c r="H17" s="22"/>
      <c r="I17" s="22" t="s">
        <v>18</v>
      </c>
      <c r="J17" s="24" t="s">
        <v>162</v>
      </c>
      <c r="K17" s="7">
        <v>45632</v>
      </c>
      <c r="L17">
        <v>10</v>
      </c>
    </row>
    <row r="18" spans="1:12" x14ac:dyDescent="0.25">
      <c r="C18" s="7">
        <v>45633</v>
      </c>
      <c r="D18" s="21" t="s">
        <v>151</v>
      </c>
      <c r="E18" s="22">
        <v>10</v>
      </c>
      <c r="F18" s="27">
        <v>-196.34</v>
      </c>
      <c r="G18" s="23" t="s">
        <v>20</v>
      </c>
      <c r="H18" s="22"/>
      <c r="I18" s="22" t="s">
        <v>18</v>
      </c>
      <c r="J18" s="24" t="s">
        <v>152</v>
      </c>
      <c r="K18" s="7">
        <v>45633</v>
      </c>
      <c r="L18">
        <v>11</v>
      </c>
    </row>
    <row r="19" spans="1:12" x14ac:dyDescent="0.25">
      <c r="C19" s="7">
        <v>45633</v>
      </c>
      <c r="D19" s="21" t="s">
        <v>155</v>
      </c>
      <c r="E19" s="22">
        <v>10</v>
      </c>
      <c r="F19" s="27">
        <v>-303.66000000000003</v>
      </c>
      <c r="G19" s="23" t="s">
        <v>20</v>
      </c>
      <c r="H19" s="22"/>
      <c r="I19" s="22" t="s">
        <v>18</v>
      </c>
      <c r="J19" s="24" t="s">
        <v>163</v>
      </c>
      <c r="K19" s="7">
        <v>45633</v>
      </c>
      <c r="L19">
        <v>11</v>
      </c>
    </row>
    <row r="20" spans="1:12" ht="15.75" thickBot="1" x14ac:dyDescent="0.3">
      <c r="E20" s="19" t="s">
        <v>21</v>
      </c>
      <c r="F20" s="31">
        <f>SUM(F6:F19)</f>
        <v>-3171.0299999999997</v>
      </c>
    </row>
    <row r="21" spans="1:12" ht="15.75" x14ac:dyDescent="0.25">
      <c r="A21" s="9"/>
    </row>
  </sheetData>
  <dataValidations count="1">
    <dataValidation type="textLength" operator="lessThanOrEqual" allowBlank="1" showInputMessage="1" showErrorMessage="1" sqref="J1:J1048576" xr:uid="{41948F81-B833-43E6-B25D-E6DF7348F63E}">
      <formula1>38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83FA-6099-4FC1-A846-A5D9A72BF409}">
  <dimension ref="A1:K22"/>
  <sheetViews>
    <sheetView zoomScale="85" zoomScaleNormal="85" workbookViewId="0">
      <selection activeCell="A24" sqref="A24:XFD34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34.85546875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45610</v>
      </c>
      <c r="D6" s="21" t="s">
        <v>164</v>
      </c>
      <c r="E6" s="22">
        <v>10</v>
      </c>
      <c r="F6" s="26">
        <v>-146.44999999999999</v>
      </c>
      <c r="G6" s="23" t="s">
        <v>17</v>
      </c>
      <c r="H6" s="22"/>
      <c r="I6" s="22" t="s">
        <v>18</v>
      </c>
      <c r="J6" s="24" t="s">
        <v>165</v>
      </c>
      <c r="K6" s="7">
        <v>45610</v>
      </c>
    </row>
    <row r="7" spans="1:11" x14ac:dyDescent="0.25">
      <c r="A7" s="11" t="s">
        <v>19</v>
      </c>
      <c r="C7" s="20">
        <v>45611</v>
      </c>
      <c r="D7" s="21" t="s">
        <v>166</v>
      </c>
      <c r="E7" s="22">
        <v>10</v>
      </c>
      <c r="F7" s="26">
        <v>-23.68</v>
      </c>
      <c r="G7" s="23" t="s">
        <v>17</v>
      </c>
      <c r="H7" s="22"/>
      <c r="I7" s="22" t="s">
        <v>18</v>
      </c>
      <c r="J7" s="24" t="s">
        <v>167</v>
      </c>
      <c r="K7" s="7">
        <v>45611</v>
      </c>
    </row>
    <row r="8" spans="1:11" x14ac:dyDescent="0.25">
      <c r="A8" s="7" t="s">
        <v>140</v>
      </c>
      <c r="C8" s="20">
        <v>45611</v>
      </c>
      <c r="D8" s="21" t="s">
        <v>164</v>
      </c>
      <c r="E8" s="22">
        <v>10</v>
      </c>
      <c r="F8" s="26">
        <v>-34.86</v>
      </c>
      <c r="G8" s="23" t="s">
        <v>17</v>
      </c>
      <c r="H8" s="22"/>
      <c r="I8" s="22" t="s">
        <v>18</v>
      </c>
      <c r="J8" s="24" t="s">
        <v>168</v>
      </c>
      <c r="K8" s="7">
        <v>45611</v>
      </c>
    </row>
    <row r="9" spans="1:11" x14ac:dyDescent="0.25">
      <c r="C9" s="20">
        <v>45613</v>
      </c>
      <c r="D9" s="21" t="s">
        <v>164</v>
      </c>
      <c r="E9" s="22">
        <v>10</v>
      </c>
      <c r="F9" s="26">
        <v>-17.989999999999998</v>
      </c>
      <c r="G9" s="23" t="s">
        <v>17</v>
      </c>
      <c r="H9" s="22"/>
      <c r="I9" s="22" t="s">
        <v>18</v>
      </c>
      <c r="J9" s="24" t="s">
        <v>169</v>
      </c>
      <c r="K9" s="7">
        <v>45613</v>
      </c>
    </row>
    <row r="10" spans="1:11" x14ac:dyDescent="0.25">
      <c r="C10" s="20">
        <v>45613</v>
      </c>
      <c r="D10" s="21" t="s">
        <v>164</v>
      </c>
      <c r="E10" s="22">
        <v>10</v>
      </c>
      <c r="F10" s="26">
        <v>-34.44</v>
      </c>
      <c r="G10" s="23" t="s">
        <v>17</v>
      </c>
      <c r="H10" s="22"/>
      <c r="I10" s="22" t="s">
        <v>18</v>
      </c>
      <c r="J10" s="24" t="s">
        <v>170</v>
      </c>
      <c r="K10" s="7">
        <v>45613</v>
      </c>
    </row>
    <row r="11" spans="1:11" x14ac:dyDescent="0.25">
      <c r="C11" s="20">
        <v>45613</v>
      </c>
      <c r="D11" s="21" t="s">
        <v>164</v>
      </c>
      <c r="E11" s="22">
        <v>10</v>
      </c>
      <c r="F11" s="27">
        <v>-4.07</v>
      </c>
      <c r="G11" s="23" t="s">
        <v>17</v>
      </c>
      <c r="H11" s="22"/>
      <c r="I11" s="22" t="s">
        <v>18</v>
      </c>
      <c r="J11" s="24" t="s">
        <v>171</v>
      </c>
      <c r="K11" s="7">
        <v>45613</v>
      </c>
    </row>
    <row r="12" spans="1:11" x14ac:dyDescent="0.25">
      <c r="C12" s="20">
        <v>45613</v>
      </c>
      <c r="D12" s="21" t="s">
        <v>166</v>
      </c>
      <c r="E12" s="22">
        <v>10</v>
      </c>
      <c r="F12" s="27">
        <v>-23.28</v>
      </c>
      <c r="G12" s="23" t="s">
        <v>17</v>
      </c>
      <c r="H12" s="22"/>
      <c r="I12" s="22" t="s">
        <v>18</v>
      </c>
      <c r="J12" s="24" t="s">
        <v>172</v>
      </c>
      <c r="K12" s="7">
        <v>45613</v>
      </c>
    </row>
    <row r="13" spans="1:11" x14ac:dyDescent="0.25">
      <c r="C13" s="20">
        <v>45614</v>
      </c>
      <c r="D13" s="21" t="s">
        <v>164</v>
      </c>
      <c r="E13" s="22">
        <v>10</v>
      </c>
      <c r="F13" s="27">
        <v>-1.8</v>
      </c>
      <c r="G13" s="23" t="s">
        <v>17</v>
      </c>
      <c r="H13" s="22"/>
      <c r="I13" s="22" t="s">
        <v>18</v>
      </c>
      <c r="J13" s="24" t="s">
        <v>168</v>
      </c>
      <c r="K13" s="7">
        <v>45614</v>
      </c>
    </row>
    <row r="14" spans="1:11" x14ac:dyDescent="0.25">
      <c r="C14" s="20">
        <v>45625</v>
      </c>
      <c r="D14" s="40" t="s">
        <v>173</v>
      </c>
      <c r="E14" s="22">
        <v>10</v>
      </c>
      <c r="F14" s="27">
        <v>-35.69</v>
      </c>
      <c r="G14" s="23" t="s">
        <v>17</v>
      </c>
      <c r="H14" s="22"/>
      <c r="I14" s="22" t="s">
        <v>18</v>
      </c>
      <c r="J14" s="24" t="s">
        <v>174</v>
      </c>
      <c r="K14" s="7">
        <v>45625</v>
      </c>
    </row>
    <row r="15" spans="1:11" x14ac:dyDescent="0.25">
      <c r="C15" s="20">
        <v>45630</v>
      </c>
      <c r="D15" s="21" t="s">
        <v>166</v>
      </c>
      <c r="E15" s="22">
        <v>10</v>
      </c>
      <c r="F15" s="27">
        <v>-18.07</v>
      </c>
      <c r="G15" s="23" t="s">
        <v>17</v>
      </c>
      <c r="H15" s="22"/>
      <c r="I15" s="22" t="s">
        <v>18</v>
      </c>
      <c r="J15" s="24" t="s">
        <v>172</v>
      </c>
      <c r="K15" s="7">
        <v>45630</v>
      </c>
    </row>
    <row r="16" spans="1:11" x14ac:dyDescent="0.25">
      <c r="C16" s="20">
        <v>45630</v>
      </c>
      <c r="D16" s="21" t="s">
        <v>166</v>
      </c>
      <c r="E16" s="22">
        <v>10</v>
      </c>
      <c r="F16" s="27">
        <v>-6.74</v>
      </c>
      <c r="G16" s="23" t="s">
        <v>17</v>
      </c>
      <c r="H16" s="22"/>
      <c r="I16" s="22" t="s">
        <v>18</v>
      </c>
      <c r="J16" s="24" t="s">
        <v>175</v>
      </c>
      <c r="K16" s="7">
        <v>45630</v>
      </c>
    </row>
    <row r="17" spans="1:11" x14ac:dyDescent="0.25">
      <c r="C17" s="20">
        <v>45630</v>
      </c>
      <c r="D17" s="21" t="s">
        <v>166</v>
      </c>
      <c r="E17" s="22">
        <v>10</v>
      </c>
      <c r="F17" s="27">
        <v>-10.63</v>
      </c>
      <c r="G17" s="23" t="s">
        <v>17</v>
      </c>
      <c r="H17" s="22"/>
      <c r="I17" s="22" t="s">
        <v>18</v>
      </c>
      <c r="J17" s="24" t="s">
        <v>176</v>
      </c>
      <c r="K17" s="7">
        <v>45630</v>
      </c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-357.7</v>
      </c>
    </row>
    <row r="22" spans="1:11" ht="15.75" x14ac:dyDescent="0.25">
      <c r="A22" s="9"/>
    </row>
  </sheetData>
  <dataValidations count="1">
    <dataValidation type="textLength" operator="lessThanOrEqual" allowBlank="1" showInputMessage="1" showErrorMessage="1" sqref="J1:J1048576" xr:uid="{47C8F63C-5938-40D9-B24C-47C10D0892F1}">
      <formula1>38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AAD8-D762-4670-879A-47708FD67A42}">
  <dimension ref="A1:K13"/>
  <sheetViews>
    <sheetView workbookViewId="0">
      <selection activeCell="D28" sqref="D28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45629</v>
      </c>
      <c r="D6" s="21" t="s">
        <v>108</v>
      </c>
      <c r="E6" s="22">
        <v>10</v>
      </c>
      <c r="F6" s="26">
        <v>-303</v>
      </c>
      <c r="G6" s="23" t="s">
        <v>20</v>
      </c>
      <c r="H6" s="22"/>
      <c r="I6" s="22" t="s">
        <v>18</v>
      </c>
      <c r="J6" s="24" t="s">
        <v>109</v>
      </c>
      <c r="K6" s="20">
        <v>45629</v>
      </c>
    </row>
    <row r="7" spans="1:11" x14ac:dyDescent="0.25">
      <c r="A7" s="11" t="s">
        <v>19</v>
      </c>
      <c r="C7" s="7"/>
      <c r="D7" s="21"/>
      <c r="E7" s="22">
        <v>10</v>
      </c>
      <c r="F7" s="39"/>
      <c r="G7" s="23" t="s">
        <v>20</v>
      </c>
      <c r="H7" s="22"/>
      <c r="I7" s="22" t="s">
        <v>18</v>
      </c>
      <c r="J7" s="24"/>
      <c r="K7" s="7"/>
    </row>
    <row r="8" spans="1:11" x14ac:dyDescent="0.25">
      <c r="A8" s="5" t="s">
        <v>110</v>
      </c>
      <c r="C8" s="20"/>
      <c r="D8" s="21"/>
      <c r="E8" s="22">
        <v>10</v>
      </c>
      <c r="F8" s="26"/>
      <c r="G8" s="23" t="s">
        <v>20</v>
      </c>
      <c r="H8" s="22"/>
      <c r="I8" s="22" t="s">
        <v>18</v>
      </c>
      <c r="J8" s="24"/>
      <c r="K8" s="20"/>
    </row>
    <row r="9" spans="1:11" x14ac:dyDescent="0.25">
      <c r="C9" s="20"/>
      <c r="D9" s="21"/>
      <c r="E9" s="22">
        <v>10</v>
      </c>
      <c r="F9" s="26"/>
      <c r="G9" s="23" t="s">
        <v>17</v>
      </c>
      <c r="H9" s="22"/>
      <c r="I9" s="22" t="s">
        <v>18</v>
      </c>
      <c r="J9" s="24"/>
      <c r="K9" s="20"/>
    </row>
    <row r="10" spans="1:11" x14ac:dyDescent="0.25">
      <c r="C10" s="20"/>
      <c r="D10" s="21"/>
      <c r="E10" s="22">
        <v>10</v>
      </c>
      <c r="F10" s="27"/>
      <c r="G10" s="23"/>
      <c r="H10" s="22"/>
      <c r="I10" s="22" t="s">
        <v>18</v>
      </c>
      <c r="J10" s="24"/>
      <c r="K10" s="20"/>
    </row>
    <row r="11" spans="1:11" x14ac:dyDescent="0.25">
      <c r="C11" s="20"/>
      <c r="D11" s="21"/>
      <c r="E11" s="22">
        <v>10</v>
      </c>
      <c r="F11" s="27"/>
      <c r="G11" s="23"/>
      <c r="H11" s="22"/>
      <c r="I11" s="22" t="s">
        <v>18</v>
      </c>
      <c r="J11" s="24"/>
      <c r="K11" s="20"/>
    </row>
    <row r="12" spans="1:11" ht="15.75" thickBot="1" x14ac:dyDescent="0.3">
      <c r="E12" s="19" t="s">
        <v>21</v>
      </c>
      <c r="F12" s="33">
        <f>SUM(F6:F11)</f>
        <v>-303</v>
      </c>
    </row>
    <row r="13" spans="1:11" ht="15.75" x14ac:dyDescent="0.25">
      <c r="A13" s="9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6925-298E-43AB-9B60-0B64D84E7E02}">
  <dimension ref="A1:K22"/>
  <sheetViews>
    <sheetView workbookViewId="0">
      <selection activeCell="D22" sqref="D22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 t="s">
        <v>39</v>
      </c>
      <c r="D6" s="21" t="s">
        <v>38</v>
      </c>
      <c r="E6" s="22">
        <v>10</v>
      </c>
      <c r="F6" s="26">
        <v>-60.75</v>
      </c>
      <c r="G6" s="23" t="s">
        <v>17</v>
      </c>
      <c r="H6" s="22"/>
      <c r="I6" s="22" t="s">
        <v>18</v>
      </c>
      <c r="J6" s="24" t="s">
        <v>41</v>
      </c>
      <c r="K6" s="7" t="s">
        <v>39</v>
      </c>
    </row>
    <row r="7" spans="1:11" x14ac:dyDescent="0.25">
      <c r="A7" s="11" t="s">
        <v>19</v>
      </c>
      <c r="C7" s="20" t="s">
        <v>40</v>
      </c>
      <c r="D7" s="21" t="s">
        <v>38</v>
      </c>
      <c r="E7" s="22">
        <v>10</v>
      </c>
      <c r="F7" s="26">
        <v>-24.99</v>
      </c>
      <c r="G7" s="23" t="s">
        <v>17</v>
      </c>
      <c r="H7" s="22"/>
      <c r="I7" s="22" t="s">
        <v>18</v>
      </c>
      <c r="J7" s="24" t="s">
        <v>42</v>
      </c>
      <c r="K7" s="7" t="s">
        <v>40</v>
      </c>
    </row>
    <row r="8" spans="1:11" x14ac:dyDescent="0.25">
      <c r="A8" s="5" t="s">
        <v>51</v>
      </c>
      <c r="C8" s="20" t="s">
        <v>40</v>
      </c>
      <c r="D8" s="21" t="s">
        <v>43</v>
      </c>
      <c r="E8" s="22">
        <v>10</v>
      </c>
      <c r="F8" s="26">
        <v>-342</v>
      </c>
      <c r="G8" s="23" t="s">
        <v>36</v>
      </c>
      <c r="H8" s="22"/>
      <c r="I8" s="22" t="s">
        <v>18</v>
      </c>
      <c r="J8" s="24" t="s">
        <v>44</v>
      </c>
      <c r="K8" s="7" t="s">
        <v>40</v>
      </c>
    </row>
    <row r="9" spans="1:11" x14ac:dyDescent="0.25">
      <c r="C9" s="20" t="s">
        <v>45</v>
      </c>
      <c r="D9" s="21" t="s">
        <v>46</v>
      </c>
      <c r="E9" s="22">
        <v>10</v>
      </c>
      <c r="F9" s="26">
        <v>-32.99</v>
      </c>
      <c r="G9" s="23" t="s">
        <v>17</v>
      </c>
      <c r="H9" s="22"/>
      <c r="I9" s="22" t="s">
        <v>18</v>
      </c>
      <c r="J9" s="24" t="s">
        <v>47</v>
      </c>
      <c r="K9" s="7" t="s">
        <v>48</v>
      </c>
    </row>
    <row r="10" spans="1:11" x14ac:dyDescent="0.25">
      <c r="C10" s="20" t="s">
        <v>48</v>
      </c>
      <c r="D10" s="21" t="s">
        <v>38</v>
      </c>
      <c r="E10" s="22">
        <v>10</v>
      </c>
      <c r="F10" s="26">
        <v>-19.18</v>
      </c>
      <c r="G10" s="23" t="s">
        <v>17</v>
      </c>
      <c r="H10" s="22"/>
      <c r="I10" s="22" t="s">
        <v>18</v>
      </c>
      <c r="J10" s="24" t="s">
        <v>49</v>
      </c>
      <c r="K10" s="7" t="s">
        <v>48</v>
      </c>
    </row>
    <row r="11" spans="1:11" x14ac:dyDescent="0.25">
      <c r="C11" s="20" t="s">
        <v>48</v>
      </c>
      <c r="D11" s="21" t="s">
        <v>38</v>
      </c>
      <c r="E11" s="22">
        <v>10</v>
      </c>
      <c r="F11" s="27">
        <v>-49.96</v>
      </c>
      <c r="G11" s="23" t="s">
        <v>20</v>
      </c>
      <c r="H11" s="22"/>
      <c r="I11" s="22" t="s">
        <v>18</v>
      </c>
      <c r="J11" s="24" t="s">
        <v>50</v>
      </c>
      <c r="K11" s="5" t="s">
        <v>48</v>
      </c>
    </row>
    <row r="12" spans="1:11" x14ac:dyDescent="0.25">
      <c r="C12" s="24"/>
      <c r="D12" s="21"/>
      <c r="E12" s="22">
        <v>10</v>
      </c>
      <c r="F12" s="27"/>
      <c r="G12" s="23"/>
      <c r="H12" s="22"/>
      <c r="I12" s="22" t="s">
        <v>18</v>
      </c>
      <c r="J12" s="24"/>
      <c r="K12" s="5"/>
    </row>
    <row r="13" spans="1:11" x14ac:dyDescent="0.25">
      <c r="C13" s="24"/>
      <c r="D13" s="29"/>
      <c r="E13" s="22">
        <v>10</v>
      </c>
      <c r="F13" s="27"/>
      <c r="G13" s="23"/>
      <c r="H13" s="22"/>
      <c r="I13" s="22" t="s">
        <v>18</v>
      </c>
      <c r="J13" s="24"/>
      <c r="K13" s="5"/>
    </row>
    <row r="14" spans="1:11" x14ac:dyDescent="0.25">
      <c r="C14" s="24"/>
      <c r="D14" s="29"/>
      <c r="E14" s="22">
        <v>10</v>
      </c>
      <c r="F14" s="27"/>
      <c r="G14" s="23"/>
      <c r="H14" s="22"/>
      <c r="I14" s="22" t="s">
        <v>18</v>
      </c>
      <c r="J14" s="24"/>
      <c r="K14" s="5"/>
    </row>
    <row r="15" spans="1:11" x14ac:dyDescent="0.25">
      <c r="C15" s="24"/>
      <c r="D15" s="29"/>
      <c r="E15" s="22">
        <v>10</v>
      </c>
      <c r="F15" s="27"/>
      <c r="G15" s="23"/>
      <c r="H15" s="22"/>
      <c r="I15" s="22" t="s">
        <v>18</v>
      </c>
      <c r="J15" s="24"/>
      <c r="K15" s="5"/>
    </row>
    <row r="16" spans="1:11" x14ac:dyDescent="0.25">
      <c r="C16" s="24"/>
      <c r="D16" s="29"/>
      <c r="E16" s="22">
        <v>10</v>
      </c>
      <c r="F16" s="27"/>
      <c r="G16" s="23"/>
      <c r="H16" s="22"/>
      <c r="I16" s="22" t="s">
        <v>18</v>
      </c>
      <c r="J16" s="24"/>
      <c r="K16" s="5"/>
    </row>
    <row r="17" spans="1:11" x14ac:dyDescent="0.25">
      <c r="C17" s="24"/>
      <c r="D17" s="21"/>
      <c r="E17" s="22">
        <v>10</v>
      </c>
      <c r="F17" s="27"/>
      <c r="G17" s="23"/>
      <c r="H17" s="22"/>
      <c r="I17" s="22" t="s">
        <v>18</v>
      </c>
      <c r="J17" s="24"/>
      <c r="K17" s="5"/>
    </row>
    <row r="18" spans="1:11" x14ac:dyDescent="0.25">
      <c r="C18" s="24"/>
      <c r="D18" s="30"/>
      <c r="E18" s="22">
        <v>10</v>
      </c>
      <c r="F18" s="27"/>
      <c r="G18" s="23"/>
      <c r="H18" s="22"/>
      <c r="I18" s="22" t="s">
        <v>18</v>
      </c>
      <c r="J18" s="24"/>
      <c r="K18" s="5"/>
    </row>
    <row r="19" spans="1:11" x14ac:dyDescent="0.25">
      <c r="C19" s="24"/>
      <c r="D19" s="30"/>
      <c r="E19" s="22">
        <v>10</v>
      </c>
      <c r="F19" s="27"/>
      <c r="G19" s="23"/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/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1">
        <f>SUM(F6:F20)</f>
        <v>-529.87</v>
      </c>
    </row>
    <row r="22" spans="1:11" ht="15.75" x14ac:dyDescent="0.25">
      <c r="A22" s="9"/>
    </row>
  </sheetData>
  <phoneticPr fontId="4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AT code" prompt="Please select appropriate vat code from dropdown (see VAT codes worksheet for descriptions)" xr:uid="{3BECADF9-843C-4148-8E2F-3D7D095EA878}">
          <x14:formula1>
            <xm:f>#REF!</xm:f>
          </x14:formula1>
          <xm:sqref>G6:G20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218D-03DA-47CC-9B6D-CB8A78DA1DA9}">
  <dimension ref="A1:K41"/>
  <sheetViews>
    <sheetView zoomScale="90" zoomScaleNormal="90" workbookViewId="0">
      <selection activeCell="F39" sqref="F39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 t="s">
        <v>63</v>
      </c>
      <c r="D6" s="29" t="s">
        <v>64</v>
      </c>
      <c r="E6" s="22">
        <v>10</v>
      </c>
      <c r="F6" s="26">
        <v>-52.46</v>
      </c>
      <c r="G6" s="23" t="s">
        <v>17</v>
      </c>
      <c r="H6" s="22"/>
      <c r="I6" s="22" t="s">
        <v>18</v>
      </c>
      <c r="J6" s="24" t="s">
        <v>65</v>
      </c>
      <c r="K6" s="7" t="s">
        <v>63</v>
      </c>
    </row>
    <row r="7" spans="1:11" x14ac:dyDescent="0.25">
      <c r="A7" s="11" t="s">
        <v>19</v>
      </c>
      <c r="C7" s="20" t="s">
        <v>66</v>
      </c>
      <c r="D7" s="21" t="s">
        <v>67</v>
      </c>
      <c r="E7" s="22">
        <v>10</v>
      </c>
      <c r="F7" s="26">
        <v>-45.95</v>
      </c>
      <c r="G7" s="23" t="s">
        <v>20</v>
      </c>
      <c r="H7" s="22"/>
      <c r="I7" s="22" t="s">
        <v>18</v>
      </c>
      <c r="J7" s="24" t="s">
        <v>68</v>
      </c>
      <c r="K7" s="7" t="s">
        <v>66</v>
      </c>
    </row>
    <row r="8" spans="1:11" x14ac:dyDescent="0.25">
      <c r="A8" s="5" t="s">
        <v>51</v>
      </c>
      <c r="C8" s="20" t="s">
        <v>69</v>
      </c>
      <c r="D8" s="21" t="s">
        <v>64</v>
      </c>
      <c r="E8" s="22">
        <v>10</v>
      </c>
      <c r="F8" s="26">
        <v>-25.95</v>
      </c>
      <c r="G8" s="23" t="s">
        <v>17</v>
      </c>
      <c r="H8" s="22"/>
      <c r="I8" s="22" t="s">
        <v>18</v>
      </c>
      <c r="J8" s="24" t="s">
        <v>65</v>
      </c>
      <c r="K8" s="7" t="s">
        <v>69</v>
      </c>
    </row>
    <row r="9" spans="1:11" x14ac:dyDescent="0.25">
      <c r="C9" s="20" t="s">
        <v>70</v>
      </c>
      <c r="D9" s="21" t="s">
        <v>71</v>
      </c>
      <c r="E9" s="22">
        <v>10</v>
      </c>
      <c r="F9" s="26">
        <v>-799</v>
      </c>
      <c r="G9" s="23" t="s">
        <v>17</v>
      </c>
      <c r="H9" s="22"/>
      <c r="I9" s="22" t="s">
        <v>18</v>
      </c>
      <c r="J9" s="24" t="s">
        <v>72</v>
      </c>
      <c r="K9" s="7" t="s">
        <v>70</v>
      </c>
    </row>
    <row r="10" spans="1:11" x14ac:dyDescent="0.25">
      <c r="C10" s="20" t="s">
        <v>70</v>
      </c>
      <c r="D10" s="21" t="s">
        <v>64</v>
      </c>
      <c r="E10" s="22">
        <v>10</v>
      </c>
      <c r="F10" s="26">
        <v>-16</v>
      </c>
      <c r="G10" s="23" t="s">
        <v>17</v>
      </c>
      <c r="H10" s="22"/>
      <c r="I10" s="22" t="s">
        <v>18</v>
      </c>
      <c r="J10" s="24" t="s">
        <v>65</v>
      </c>
      <c r="K10" s="7" t="s">
        <v>70</v>
      </c>
    </row>
    <row r="11" spans="1:11" x14ac:dyDescent="0.25">
      <c r="C11" s="20" t="s">
        <v>39</v>
      </c>
      <c r="D11" s="21" t="s">
        <v>67</v>
      </c>
      <c r="E11" s="22">
        <v>10</v>
      </c>
      <c r="F11" s="27">
        <v>-265.87</v>
      </c>
      <c r="G11" s="23" t="s">
        <v>17</v>
      </c>
      <c r="H11" s="22"/>
      <c r="I11" s="22" t="s">
        <v>18</v>
      </c>
      <c r="J11" s="24" t="s">
        <v>73</v>
      </c>
      <c r="K11" s="5" t="s">
        <v>39</v>
      </c>
    </row>
    <row r="12" spans="1:11" x14ac:dyDescent="0.25">
      <c r="C12" s="24" t="s">
        <v>39</v>
      </c>
      <c r="D12" s="21" t="s">
        <v>74</v>
      </c>
      <c r="E12" s="22">
        <v>10</v>
      </c>
      <c r="F12" s="27">
        <v>-59.97</v>
      </c>
      <c r="G12" s="23" t="s">
        <v>17</v>
      </c>
      <c r="H12" s="22"/>
      <c r="I12" s="22" t="s">
        <v>18</v>
      </c>
      <c r="J12" s="24" t="s">
        <v>75</v>
      </c>
      <c r="K12" s="5" t="s">
        <v>39</v>
      </c>
    </row>
    <row r="13" spans="1:11" x14ac:dyDescent="0.25">
      <c r="C13" s="24" t="s">
        <v>39</v>
      </c>
      <c r="D13" s="29" t="s">
        <v>74</v>
      </c>
      <c r="E13" s="22">
        <v>10</v>
      </c>
      <c r="F13" s="27">
        <v>-276.06</v>
      </c>
      <c r="G13" s="23" t="s">
        <v>17</v>
      </c>
      <c r="H13" s="22"/>
      <c r="I13" s="22" t="s">
        <v>18</v>
      </c>
      <c r="J13" s="24" t="s">
        <v>76</v>
      </c>
      <c r="K13" s="5" t="s">
        <v>39</v>
      </c>
    </row>
    <row r="14" spans="1:11" x14ac:dyDescent="0.25">
      <c r="C14" s="24" t="s">
        <v>39</v>
      </c>
      <c r="D14" s="29" t="s">
        <v>74</v>
      </c>
      <c r="E14" s="22">
        <v>10</v>
      </c>
      <c r="F14" s="27">
        <v>-393</v>
      </c>
      <c r="G14" s="23" t="s">
        <v>17</v>
      </c>
      <c r="H14" s="22"/>
      <c r="I14" s="22" t="s">
        <v>18</v>
      </c>
      <c r="J14" s="24" t="s">
        <v>77</v>
      </c>
      <c r="K14" s="5" t="s">
        <v>39</v>
      </c>
    </row>
    <row r="15" spans="1:11" x14ac:dyDescent="0.25">
      <c r="C15" s="24" t="s">
        <v>78</v>
      </c>
      <c r="D15" s="29" t="s">
        <v>67</v>
      </c>
      <c r="E15" s="22">
        <v>10</v>
      </c>
      <c r="F15" s="27">
        <v>-15.1</v>
      </c>
      <c r="G15" s="23" t="s">
        <v>20</v>
      </c>
      <c r="H15" s="22"/>
      <c r="I15" s="22" t="s">
        <v>18</v>
      </c>
      <c r="J15" s="24" t="s">
        <v>79</v>
      </c>
      <c r="K15" s="5" t="s">
        <v>78</v>
      </c>
    </row>
    <row r="16" spans="1:11" x14ac:dyDescent="0.25">
      <c r="C16" s="24" t="s">
        <v>78</v>
      </c>
      <c r="D16" s="29" t="s">
        <v>64</v>
      </c>
      <c r="E16" s="22">
        <v>10</v>
      </c>
      <c r="F16" s="27">
        <v>-70.2</v>
      </c>
      <c r="G16" s="23" t="s">
        <v>17</v>
      </c>
      <c r="H16" s="22"/>
      <c r="I16" s="22" t="s">
        <v>18</v>
      </c>
      <c r="J16" s="24" t="s">
        <v>80</v>
      </c>
      <c r="K16" s="5" t="s">
        <v>78</v>
      </c>
    </row>
    <row r="17" spans="3:11" x14ac:dyDescent="0.25">
      <c r="C17" s="24" t="s">
        <v>78</v>
      </c>
      <c r="D17" s="21" t="s">
        <v>67</v>
      </c>
      <c r="E17" s="22">
        <v>10</v>
      </c>
      <c r="F17" s="27">
        <v>-36</v>
      </c>
      <c r="G17" s="23" t="s">
        <v>17</v>
      </c>
      <c r="H17" s="22"/>
      <c r="I17" s="22" t="s">
        <v>18</v>
      </c>
      <c r="J17" s="24" t="s">
        <v>81</v>
      </c>
      <c r="K17" s="5" t="s">
        <v>78</v>
      </c>
    </row>
    <row r="18" spans="3:11" x14ac:dyDescent="0.25">
      <c r="C18" s="24" t="s">
        <v>78</v>
      </c>
      <c r="D18" s="30" t="s">
        <v>67</v>
      </c>
      <c r="E18" s="22">
        <v>10</v>
      </c>
      <c r="F18" s="27">
        <v>-180.3</v>
      </c>
      <c r="G18" s="23" t="s">
        <v>17</v>
      </c>
      <c r="H18" s="22"/>
      <c r="I18" s="22" t="s">
        <v>18</v>
      </c>
      <c r="J18" s="24" t="s">
        <v>82</v>
      </c>
      <c r="K18" s="5" t="s">
        <v>78</v>
      </c>
    </row>
    <row r="19" spans="3:11" x14ac:dyDescent="0.25">
      <c r="C19" s="24" t="s">
        <v>83</v>
      </c>
      <c r="D19" s="30" t="s">
        <v>64</v>
      </c>
      <c r="E19" s="22">
        <v>10</v>
      </c>
      <c r="F19" s="27">
        <v>17.97</v>
      </c>
      <c r="G19" s="23" t="s">
        <v>17</v>
      </c>
      <c r="H19" s="22"/>
      <c r="I19" s="22" t="s">
        <v>18</v>
      </c>
      <c r="J19" s="24" t="s">
        <v>84</v>
      </c>
      <c r="K19" s="5" t="s">
        <v>83</v>
      </c>
    </row>
    <row r="20" spans="3:11" x14ac:dyDescent="0.25">
      <c r="C20" s="24" t="s">
        <v>83</v>
      </c>
      <c r="D20" s="30" t="s">
        <v>67</v>
      </c>
      <c r="E20" s="22">
        <v>10</v>
      </c>
      <c r="F20" s="27">
        <v>-62.03</v>
      </c>
      <c r="G20" s="23" t="s">
        <v>17</v>
      </c>
      <c r="H20" s="22"/>
      <c r="I20" s="22" t="s">
        <v>18</v>
      </c>
      <c r="J20" s="24" t="s">
        <v>73</v>
      </c>
      <c r="K20" s="5" t="s">
        <v>83</v>
      </c>
    </row>
    <row r="21" spans="3:11" x14ac:dyDescent="0.25">
      <c r="C21" s="24" t="s">
        <v>83</v>
      </c>
      <c r="D21" s="30" t="s">
        <v>67</v>
      </c>
      <c r="E21" s="22">
        <v>10</v>
      </c>
      <c r="F21" s="27">
        <v>-16.98</v>
      </c>
      <c r="G21" s="23" t="s">
        <v>17</v>
      </c>
      <c r="H21" s="22"/>
      <c r="I21" s="22" t="s">
        <v>18</v>
      </c>
      <c r="J21" s="24" t="s">
        <v>73</v>
      </c>
      <c r="K21" s="5" t="s">
        <v>83</v>
      </c>
    </row>
    <row r="22" spans="3:11" x14ac:dyDescent="0.25">
      <c r="C22" s="24" t="s">
        <v>83</v>
      </c>
      <c r="D22" s="30" t="s">
        <v>64</v>
      </c>
      <c r="E22" s="22">
        <v>10</v>
      </c>
      <c r="F22" s="27">
        <v>-26.5</v>
      </c>
      <c r="G22" s="23" t="s">
        <v>17</v>
      </c>
      <c r="H22" s="22"/>
      <c r="I22" s="22" t="s">
        <v>18</v>
      </c>
      <c r="J22" s="24" t="s">
        <v>65</v>
      </c>
      <c r="K22" s="5" t="s">
        <v>83</v>
      </c>
    </row>
    <row r="23" spans="3:11" x14ac:dyDescent="0.25">
      <c r="C23" s="24" t="s">
        <v>85</v>
      </c>
      <c r="D23" s="30" t="s">
        <v>74</v>
      </c>
      <c r="E23" s="22">
        <v>10</v>
      </c>
      <c r="F23" s="27">
        <v>-12.99</v>
      </c>
      <c r="G23" s="23" t="s">
        <v>17</v>
      </c>
      <c r="H23" s="22"/>
      <c r="I23" s="22" t="s">
        <v>18</v>
      </c>
      <c r="J23" s="24" t="s">
        <v>86</v>
      </c>
      <c r="K23" s="5" t="s">
        <v>85</v>
      </c>
    </row>
    <row r="24" spans="3:11" x14ac:dyDescent="0.25">
      <c r="C24" s="24" t="s">
        <v>85</v>
      </c>
      <c r="D24" s="30" t="s">
        <v>74</v>
      </c>
      <c r="E24" s="22">
        <v>10</v>
      </c>
      <c r="F24" s="27">
        <v>-39.979999999999997</v>
      </c>
      <c r="G24" s="23" t="s">
        <v>17</v>
      </c>
      <c r="H24" s="22"/>
      <c r="I24" s="22" t="s">
        <v>18</v>
      </c>
      <c r="J24" s="24" t="s">
        <v>87</v>
      </c>
      <c r="K24" s="5" t="s">
        <v>85</v>
      </c>
    </row>
    <row r="25" spans="3:11" x14ac:dyDescent="0.25">
      <c r="C25" s="24" t="s">
        <v>85</v>
      </c>
      <c r="D25" s="30" t="s">
        <v>64</v>
      </c>
      <c r="E25" s="22">
        <v>10</v>
      </c>
      <c r="F25" s="27">
        <v>-93</v>
      </c>
      <c r="G25" s="23" t="s">
        <v>17</v>
      </c>
      <c r="H25" s="22"/>
      <c r="I25" s="22" t="s">
        <v>18</v>
      </c>
      <c r="J25" s="24" t="s">
        <v>88</v>
      </c>
      <c r="K25" s="5" t="s">
        <v>85</v>
      </c>
    </row>
    <row r="26" spans="3:11" x14ac:dyDescent="0.25">
      <c r="C26" s="24" t="s">
        <v>89</v>
      </c>
      <c r="D26" s="30" t="s">
        <v>64</v>
      </c>
      <c r="E26" s="22">
        <v>10</v>
      </c>
      <c r="F26" s="27">
        <v>-59.67</v>
      </c>
      <c r="G26" s="23" t="s">
        <v>17</v>
      </c>
      <c r="H26" s="22"/>
      <c r="I26" s="22" t="s">
        <v>18</v>
      </c>
      <c r="J26" s="24" t="s">
        <v>65</v>
      </c>
      <c r="K26" s="5" t="s">
        <v>89</v>
      </c>
    </row>
    <row r="27" spans="3:11" x14ac:dyDescent="0.25">
      <c r="C27" s="24" t="s">
        <v>90</v>
      </c>
      <c r="D27" s="30" t="s">
        <v>91</v>
      </c>
      <c r="E27" s="22">
        <v>10</v>
      </c>
      <c r="F27" s="27">
        <v>-32.94</v>
      </c>
      <c r="G27" s="23" t="s">
        <v>17</v>
      </c>
      <c r="H27" s="22"/>
      <c r="I27" s="22" t="s">
        <v>18</v>
      </c>
      <c r="J27" s="24" t="s">
        <v>92</v>
      </c>
      <c r="K27" s="5" t="s">
        <v>90</v>
      </c>
    </row>
    <row r="28" spans="3:11" x14ac:dyDescent="0.25">
      <c r="C28" s="24" t="s">
        <v>90</v>
      </c>
      <c r="D28" s="30" t="s">
        <v>67</v>
      </c>
      <c r="E28" s="22">
        <v>10</v>
      </c>
      <c r="F28" s="27">
        <v>-76.47</v>
      </c>
      <c r="G28" s="23" t="s">
        <v>17</v>
      </c>
      <c r="H28" s="22"/>
      <c r="I28" s="22" t="s">
        <v>18</v>
      </c>
      <c r="J28" s="24" t="s">
        <v>73</v>
      </c>
      <c r="K28" s="5" t="s">
        <v>90</v>
      </c>
    </row>
    <row r="29" spans="3:11" x14ac:dyDescent="0.25">
      <c r="C29" s="24" t="s">
        <v>93</v>
      </c>
      <c r="D29" s="30" t="s">
        <v>67</v>
      </c>
      <c r="E29" s="22">
        <v>10</v>
      </c>
      <c r="F29" s="27">
        <v>-25.49</v>
      </c>
      <c r="G29" s="23" t="s">
        <v>17</v>
      </c>
      <c r="H29" s="22"/>
      <c r="I29" s="22" t="s">
        <v>18</v>
      </c>
      <c r="J29" s="24" t="s">
        <v>73</v>
      </c>
      <c r="K29" s="5" t="s">
        <v>93</v>
      </c>
    </row>
    <row r="30" spans="3:11" x14ac:dyDescent="0.25">
      <c r="C30" s="24" t="s">
        <v>93</v>
      </c>
      <c r="D30" s="30" t="s">
        <v>67</v>
      </c>
      <c r="E30" s="22">
        <v>10</v>
      </c>
      <c r="F30" s="27">
        <v>-24</v>
      </c>
      <c r="G30" s="23" t="s">
        <v>17</v>
      </c>
      <c r="H30" s="22"/>
      <c r="I30" s="22" t="s">
        <v>18</v>
      </c>
      <c r="J30" s="24" t="s">
        <v>94</v>
      </c>
      <c r="K30" s="5" t="s">
        <v>93</v>
      </c>
    </row>
    <row r="31" spans="3:11" x14ac:dyDescent="0.25">
      <c r="C31" s="24" t="s">
        <v>93</v>
      </c>
      <c r="D31" s="30" t="s">
        <v>74</v>
      </c>
      <c r="E31" s="22">
        <v>10</v>
      </c>
      <c r="F31" s="27">
        <v>-46.38</v>
      </c>
      <c r="G31" s="23" t="s">
        <v>17</v>
      </c>
      <c r="H31" s="22"/>
      <c r="I31" s="22" t="s">
        <v>18</v>
      </c>
      <c r="J31" s="24" t="s">
        <v>95</v>
      </c>
      <c r="K31" s="5" t="s">
        <v>93</v>
      </c>
    </row>
    <row r="32" spans="3:11" x14ac:dyDescent="0.25">
      <c r="C32" s="24" t="s">
        <v>93</v>
      </c>
      <c r="D32" s="30" t="s">
        <v>74</v>
      </c>
      <c r="E32" s="22">
        <v>10</v>
      </c>
      <c r="F32" s="27">
        <v>-48.75</v>
      </c>
      <c r="G32" s="23" t="s">
        <v>17</v>
      </c>
      <c r="H32" s="22"/>
      <c r="I32" s="22" t="s">
        <v>18</v>
      </c>
      <c r="J32" s="24" t="s">
        <v>96</v>
      </c>
      <c r="K32" s="5" t="s">
        <v>93</v>
      </c>
    </row>
    <row r="33" spans="1:11" x14ac:dyDescent="0.25">
      <c r="C33" s="24" t="s">
        <v>97</v>
      </c>
      <c r="D33" s="30" t="s">
        <v>67</v>
      </c>
      <c r="E33" s="22">
        <v>10</v>
      </c>
      <c r="F33" s="27">
        <v>-30</v>
      </c>
      <c r="G33" s="23" t="s">
        <v>17</v>
      </c>
      <c r="H33" s="22"/>
      <c r="I33" s="22" t="s">
        <v>18</v>
      </c>
      <c r="J33" s="24" t="s">
        <v>82</v>
      </c>
      <c r="K33" s="5" t="s">
        <v>97</v>
      </c>
    </row>
    <row r="34" spans="1:11" x14ac:dyDescent="0.25">
      <c r="C34" s="24" t="s">
        <v>97</v>
      </c>
      <c r="D34" s="30" t="s">
        <v>67</v>
      </c>
      <c r="E34" s="22">
        <v>10</v>
      </c>
      <c r="F34" s="27">
        <v>82.99</v>
      </c>
      <c r="G34" s="23" t="s">
        <v>17</v>
      </c>
      <c r="H34" s="22"/>
      <c r="I34" s="22" t="s">
        <v>18</v>
      </c>
      <c r="J34" s="24" t="s">
        <v>98</v>
      </c>
      <c r="K34" s="5" t="s">
        <v>97</v>
      </c>
    </row>
    <row r="35" spans="1:11" x14ac:dyDescent="0.25">
      <c r="C35" s="24" t="s">
        <v>99</v>
      </c>
      <c r="D35" s="30" t="s">
        <v>100</v>
      </c>
      <c r="E35" s="22">
        <v>10</v>
      </c>
      <c r="F35" s="27">
        <v>-59.99</v>
      </c>
      <c r="G35" s="23" t="s">
        <v>17</v>
      </c>
      <c r="H35" s="22"/>
      <c r="I35" s="22" t="s">
        <v>18</v>
      </c>
      <c r="J35" s="24" t="s">
        <v>101</v>
      </c>
      <c r="K35" s="5" t="s">
        <v>99</v>
      </c>
    </row>
    <row r="36" spans="1:11" x14ac:dyDescent="0.25">
      <c r="C36" s="24" t="s">
        <v>99</v>
      </c>
      <c r="D36" s="30" t="s">
        <v>74</v>
      </c>
      <c r="E36" s="22">
        <v>10</v>
      </c>
      <c r="F36" s="27">
        <v>-41.25</v>
      </c>
      <c r="G36" s="23" t="s">
        <v>17</v>
      </c>
      <c r="H36" s="22"/>
      <c r="I36" s="22" t="s">
        <v>18</v>
      </c>
      <c r="J36" s="24" t="s">
        <v>102</v>
      </c>
      <c r="K36" s="5" t="s">
        <v>99</v>
      </c>
    </row>
    <row r="37" spans="1:11" x14ac:dyDescent="0.25">
      <c r="C37" s="24" t="s">
        <v>99</v>
      </c>
      <c r="D37" s="30" t="s">
        <v>67</v>
      </c>
      <c r="E37" s="22">
        <v>10</v>
      </c>
      <c r="F37" s="27">
        <v>-18.579999999999998</v>
      </c>
      <c r="G37" s="23" t="s">
        <v>17</v>
      </c>
      <c r="H37" s="22"/>
      <c r="I37" s="22" t="s">
        <v>18</v>
      </c>
      <c r="J37" s="24" t="s">
        <v>73</v>
      </c>
      <c r="K37" s="5" t="s">
        <v>99</v>
      </c>
    </row>
    <row r="38" spans="1:11" x14ac:dyDescent="0.25">
      <c r="C38" s="24" t="s">
        <v>99</v>
      </c>
      <c r="D38" s="30" t="s">
        <v>100</v>
      </c>
      <c r="E38" s="22">
        <v>10</v>
      </c>
      <c r="F38" s="27">
        <v>-10.98</v>
      </c>
      <c r="G38" s="23" t="s">
        <v>17</v>
      </c>
      <c r="H38" s="22"/>
      <c r="I38" s="22" t="s">
        <v>18</v>
      </c>
      <c r="J38" s="24" t="s">
        <v>103</v>
      </c>
      <c r="K38" s="5" t="s">
        <v>99</v>
      </c>
    </row>
    <row r="39" spans="1:11" x14ac:dyDescent="0.25">
      <c r="C39" s="24" t="s">
        <v>104</v>
      </c>
      <c r="D39" s="30" t="s">
        <v>67</v>
      </c>
      <c r="E39" s="22">
        <v>10</v>
      </c>
      <c r="F39" s="27">
        <v>-41</v>
      </c>
      <c r="G39" s="23" t="s">
        <v>17</v>
      </c>
      <c r="H39" s="22"/>
      <c r="I39" s="22" t="s">
        <v>18</v>
      </c>
      <c r="J39" s="24" t="s">
        <v>82</v>
      </c>
      <c r="K39" s="5" t="s">
        <v>104</v>
      </c>
    </row>
    <row r="40" spans="1:11" ht="15.75" thickBot="1" x14ac:dyDescent="0.3">
      <c r="E40" s="19" t="s">
        <v>21</v>
      </c>
      <c r="F40" s="33">
        <f>SUM(F6:F39)</f>
        <v>-2901.88</v>
      </c>
    </row>
    <row r="41" spans="1:11" ht="15.75" x14ac:dyDescent="0.25">
      <c r="A41" s="9"/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2233-80F2-499F-8187-4DB2AA6FBE7C}">
  <dimension ref="A1:K22"/>
  <sheetViews>
    <sheetView workbookViewId="0">
      <selection activeCell="C15" sqref="C15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45608</v>
      </c>
      <c r="D6" s="21" t="s">
        <v>74</v>
      </c>
      <c r="E6" s="22">
        <v>10</v>
      </c>
      <c r="F6" s="26">
        <v>-82.8</v>
      </c>
      <c r="G6" s="23" t="s">
        <v>17</v>
      </c>
      <c r="H6" s="22"/>
      <c r="I6" s="22" t="s">
        <v>18</v>
      </c>
      <c r="J6" s="24" t="s">
        <v>118</v>
      </c>
      <c r="K6" s="7">
        <v>45608</v>
      </c>
    </row>
    <row r="7" spans="1:11" x14ac:dyDescent="0.25">
      <c r="A7" s="11" t="s">
        <v>19</v>
      </c>
      <c r="C7" s="20">
        <v>45610</v>
      </c>
      <c r="D7" s="21" t="s">
        <v>74</v>
      </c>
      <c r="E7" s="22">
        <v>10</v>
      </c>
      <c r="F7" s="26">
        <v>82.8</v>
      </c>
      <c r="G7" s="23" t="s">
        <v>17</v>
      </c>
      <c r="H7" s="22"/>
      <c r="I7" s="22" t="s">
        <v>18</v>
      </c>
      <c r="J7" s="24" t="s">
        <v>119</v>
      </c>
      <c r="K7" s="7">
        <v>45610</v>
      </c>
    </row>
    <row r="8" spans="1:11" x14ac:dyDescent="0.25">
      <c r="A8" s="5" t="s">
        <v>51</v>
      </c>
      <c r="C8" s="20">
        <v>45616</v>
      </c>
      <c r="D8" s="21" t="s">
        <v>120</v>
      </c>
      <c r="E8" s="22">
        <v>10</v>
      </c>
      <c r="F8" s="26">
        <v>-75</v>
      </c>
      <c r="G8" s="23" t="s">
        <v>37</v>
      </c>
      <c r="H8" s="22"/>
      <c r="I8" s="22" t="s">
        <v>18</v>
      </c>
      <c r="J8" s="24" t="s">
        <v>121</v>
      </c>
      <c r="K8" s="7">
        <v>45616</v>
      </c>
    </row>
    <row r="9" spans="1:11" x14ac:dyDescent="0.25">
      <c r="C9" s="20">
        <v>45616</v>
      </c>
      <c r="D9" s="21" t="s">
        <v>120</v>
      </c>
      <c r="E9" s="22">
        <v>10</v>
      </c>
      <c r="F9" s="26">
        <v>-112</v>
      </c>
      <c r="G9" s="23" t="s">
        <v>37</v>
      </c>
      <c r="H9" s="22"/>
      <c r="I9" s="22" t="s">
        <v>18</v>
      </c>
      <c r="J9" s="24" t="s">
        <v>121</v>
      </c>
      <c r="K9" s="7">
        <v>45616</v>
      </c>
    </row>
    <row r="10" spans="1:11" x14ac:dyDescent="0.25">
      <c r="C10" s="20">
        <v>45624</v>
      </c>
      <c r="D10" s="21" t="s">
        <v>74</v>
      </c>
      <c r="E10" s="22">
        <v>10</v>
      </c>
      <c r="F10" s="26">
        <v>-42</v>
      </c>
      <c r="G10" s="23" t="s">
        <v>17</v>
      </c>
      <c r="H10" s="22"/>
      <c r="I10" s="22" t="s">
        <v>18</v>
      </c>
      <c r="J10" s="24" t="s">
        <v>122</v>
      </c>
      <c r="K10" s="7">
        <v>45624</v>
      </c>
    </row>
    <row r="11" spans="1:11" x14ac:dyDescent="0.25">
      <c r="C11" s="20">
        <v>45627</v>
      </c>
      <c r="D11" s="21" t="s">
        <v>123</v>
      </c>
      <c r="E11" s="22">
        <v>10</v>
      </c>
      <c r="F11" s="27">
        <v>-273.89</v>
      </c>
      <c r="G11" s="23" t="s">
        <v>17</v>
      </c>
      <c r="H11" s="22"/>
      <c r="I11" s="22" t="s">
        <v>18</v>
      </c>
      <c r="J11" s="24" t="s">
        <v>124</v>
      </c>
      <c r="K11" s="7">
        <v>45627</v>
      </c>
    </row>
    <row r="12" spans="1:11" x14ac:dyDescent="0.25">
      <c r="C12" s="20">
        <v>45627</v>
      </c>
      <c r="D12" s="21" t="s">
        <v>125</v>
      </c>
      <c r="E12" s="22">
        <v>10</v>
      </c>
      <c r="F12" s="27">
        <v>-19.989999999999998</v>
      </c>
      <c r="G12" s="23" t="s">
        <v>20</v>
      </c>
      <c r="H12" s="22"/>
      <c r="I12" s="22" t="s">
        <v>18</v>
      </c>
      <c r="J12" s="24" t="s">
        <v>126</v>
      </c>
      <c r="K12" s="7">
        <v>45627</v>
      </c>
    </row>
    <row r="13" spans="1:11" x14ac:dyDescent="0.25">
      <c r="C13" s="20">
        <v>45629</v>
      </c>
      <c r="D13" s="21" t="s">
        <v>125</v>
      </c>
      <c r="E13" s="22">
        <v>10</v>
      </c>
      <c r="F13" s="27">
        <v>-52.62</v>
      </c>
      <c r="G13" s="23" t="s">
        <v>17</v>
      </c>
      <c r="H13" s="22"/>
      <c r="I13" s="22" t="s">
        <v>18</v>
      </c>
      <c r="J13" s="24" t="s">
        <v>127</v>
      </c>
      <c r="K13" s="7">
        <v>45629</v>
      </c>
    </row>
    <row r="14" spans="1:11" x14ac:dyDescent="0.25">
      <c r="C14" s="20">
        <v>45629</v>
      </c>
      <c r="D14" s="21" t="s">
        <v>74</v>
      </c>
      <c r="E14" s="22">
        <v>10</v>
      </c>
      <c r="F14" s="27">
        <v>-292.8</v>
      </c>
      <c r="G14" s="23" t="s">
        <v>17</v>
      </c>
      <c r="H14" s="22"/>
      <c r="I14" s="22" t="s">
        <v>18</v>
      </c>
      <c r="J14" s="24" t="s">
        <v>128</v>
      </c>
      <c r="K14" s="7">
        <v>45629</v>
      </c>
    </row>
    <row r="15" spans="1:11" x14ac:dyDescent="0.25">
      <c r="C15" s="20">
        <v>45631</v>
      </c>
      <c r="D15" s="21" t="s">
        <v>74</v>
      </c>
      <c r="E15" s="22">
        <v>10</v>
      </c>
      <c r="F15" s="27">
        <v>-126</v>
      </c>
      <c r="G15" s="23" t="s">
        <v>20</v>
      </c>
      <c r="H15" s="22"/>
      <c r="I15" s="22" t="s">
        <v>18</v>
      </c>
      <c r="J15" s="24" t="s">
        <v>129</v>
      </c>
      <c r="K15" s="7">
        <v>45631</v>
      </c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32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-994.3</v>
      </c>
    </row>
    <row r="22" spans="1:11" ht="15.75" x14ac:dyDescent="0.25">
      <c r="A22" s="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6B12-905C-4189-BBCE-7108FBBE1EDB}">
  <dimension ref="A1:L13"/>
  <sheetViews>
    <sheetView workbookViewId="0">
      <selection activeCell="C12" sqref="C12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2" ht="23.25" x14ac:dyDescent="0.35">
      <c r="A1" s="12" t="s">
        <v>0</v>
      </c>
      <c r="C1" s="17" t="s">
        <v>1</v>
      </c>
      <c r="D1" s="17"/>
    </row>
    <row r="2" spans="1:12" ht="15.75" x14ac:dyDescent="0.25">
      <c r="E2" s="1"/>
      <c r="J2" s="10"/>
    </row>
    <row r="3" spans="1:12" ht="15.75" x14ac:dyDescent="0.25">
      <c r="D3" s="16" t="s">
        <v>2</v>
      </c>
      <c r="F3" s="10"/>
      <c r="J3" s="10"/>
    </row>
    <row r="4" spans="1:12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2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2" x14ac:dyDescent="0.25">
      <c r="A6" s="5"/>
      <c r="C6" s="20"/>
      <c r="D6" s="21" t="s">
        <v>143</v>
      </c>
      <c r="E6" s="22">
        <v>10</v>
      </c>
      <c r="F6" s="26">
        <v>-105.51</v>
      </c>
      <c r="G6" s="23" t="s">
        <v>37</v>
      </c>
      <c r="H6" s="22"/>
      <c r="I6" s="22" t="s">
        <v>18</v>
      </c>
      <c r="J6" s="24" t="s">
        <v>144</v>
      </c>
      <c r="K6" s="20"/>
      <c r="L6" t="s">
        <v>145</v>
      </c>
    </row>
    <row r="7" spans="1:12" x14ac:dyDescent="0.25">
      <c r="A7" s="11" t="s">
        <v>19</v>
      </c>
      <c r="C7" s="7"/>
      <c r="D7" s="21"/>
      <c r="E7" s="22">
        <v>10</v>
      </c>
      <c r="F7" s="39"/>
      <c r="G7" s="23" t="s">
        <v>20</v>
      </c>
      <c r="H7" s="22"/>
      <c r="I7" s="22" t="s">
        <v>18</v>
      </c>
      <c r="J7" s="24"/>
      <c r="K7" s="7"/>
    </row>
    <row r="8" spans="1:12" x14ac:dyDescent="0.25">
      <c r="A8" s="5" t="s">
        <v>110</v>
      </c>
      <c r="C8" s="20"/>
      <c r="D8" s="21"/>
      <c r="E8" s="22">
        <v>10</v>
      </c>
      <c r="F8" s="26"/>
      <c r="G8" s="23" t="s">
        <v>20</v>
      </c>
      <c r="H8" s="22"/>
      <c r="I8" s="22" t="s">
        <v>18</v>
      </c>
      <c r="J8" s="24"/>
      <c r="K8" s="20"/>
    </row>
    <row r="9" spans="1:12" x14ac:dyDescent="0.25">
      <c r="C9" s="20"/>
      <c r="D9" s="21"/>
      <c r="E9" s="22">
        <v>10</v>
      </c>
      <c r="F9" s="26"/>
      <c r="G9" s="23" t="s">
        <v>17</v>
      </c>
      <c r="H9" s="22"/>
      <c r="I9" s="22" t="s">
        <v>18</v>
      </c>
      <c r="J9" s="24"/>
      <c r="K9" s="20"/>
    </row>
    <row r="10" spans="1:12" x14ac:dyDescent="0.25">
      <c r="C10" s="20"/>
      <c r="D10" s="21"/>
      <c r="E10" s="22">
        <v>10</v>
      </c>
      <c r="F10" s="27"/>
      <c r="G10" s="23"/>
      <c r="H10" s="22"/>
      <c r="I10" s="22" t="s">
        <v>18</v>
      </c>
      <c r="J10" s="24"/>
      <c r="K10" s="20"/>
    </row>
    <row r="11" spans="1:12" x14ac:dyDescent="0.25">
      <c r="C11" s="20"/>
      <c r="D11" s="21"/>
      <c r="E11" s="22">
        <v>10</v>
      </c>
      <c r="F11" s="27"/>
      <c r="G11" s="23"/>
      <c r="H11" s="22"/>
      <c r="I11" s="22" t="s">
        <v>18</v>
      </c>
      <c r="J11" s="24"/>
      <c r="K11" s="20"/>
    </row>
    <row r="12" spans="1:12" ht="15.75" thickBot="1" x14ac:dyDescent="0.3">
      <c r="E12" s="19" t="s">
        <v>21</v>
      </c>
      <c r="F12" s="33">
        <f>SUM(F6:F11)</f>
        <v>-105.51</v>
      </c>
    </row>
    <row r="13" spans="1:12" ht="15.75" x14ac:dyDescent="0.25">
      <c r="A13" s="9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9A01-7B05-44BD-840A-8C056B9A1836}">
  <dimension ref="A1:K22"/>
  <sheetViews>
    <sheetView workbookViewId="0">
      <selection activeCell="A24" sqref="A24:XFD31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7.85546875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45607</v>
      </c>
      <c r="D6" s="34" t="s">
        <v>56</v>
      </c>
      <c r="E6" s="22">
        <v>10</v>
      </c>
      <c r="F6" s="26">
        <v>-3494.98</v>
      </c>
      <c r="G6" s="23" t="s">
        <v>20</v>
      </c>
      <c r="H6" s="22"/>
      <c r="I6" s="22" t="s">
        <v>18</v>
      </c>
      <c r="J6" s="24" t="s">
        <v>57</v>
      </c>
      <c r="K6" s="20">
        <v>45607</v>
      </c>
    </row>
    <row r="7" spans="1:11" x14ac:dyDescent="0.25">
      <c r="A7" s="11" t="s">
        <v>19</v>
      </c>
      <c r="C7" s="35">
        <v>45608</v>
      </c>
      <c r="D7" s="34" t="s">
        <v>56</v>
      </c>
      <c r="E7" s="36">
        <v>10</v>
      </c>
      <c r="F7" s="26">
        <v>-100</v>
      </c>
      <c r="G7" s="23" t="s">
        <v>20</v>
      </c>
      <c r="H7" s="22"/>
      <c r="I7" s="22" t="s">
        <v>18</v>
      </c>
      <c r="J7" s="24" t="s">
        <v>58</v>
      </c>
      <c r="K7" s="35">
        <v>45608</v>
      </c>
    </row>
    <row r="8" spans="1:11" x14ac:dyDescent="0.25">
      <c r="A8" s="5" t="s">
        <v>59</v>
      </c>
      <c r="B8" s="2">
        <v>8</v>
      </c>
      <c r="C8" s="35">
        <v>45610</v>
      </c>
      <c r="D8" s="34" t="s">
        <v>56</v>
      </c>
      <c r="E8" s="36">
        <v>10</v>
      </c>
      <c r="F8" s="26">
        <v>-200</v>
      </c>
      <c r="G8" s="23" t="s">
        <v>20</v>
      </c>
      <c r="H8" s="22"/>
      <c r="I8" s="22" t="s">
        <v>18</v>
      </c>
      <c r="J8" s="24" t="s">
        <v>60</v>
      </c>
      <c r="K8" s="35">
        <v>45610</v>
      </c>
    </row>
    <row r="9" spans="1:11" x14ac:dyDescent="0.25">
      <c r="C9" s="20">
        <v>45614</v>
      </c>
      <c r="D9" s="34" t="s">
        <v>56</v>
      </c>
      <c r="E9" s="22">
        <v>10</v>
      </c>
      <c r="F9" s="26">
        <v>700</v>
      </c>
      <c r="G9" s="23" t="s">
        <v>20</v>
      </c>
      <c r="H9" s="22"/>
      <c r="I9" s="22" t="s">
        <v>18</v>
      </c>
      <c r="J9" s="24" t="s">
        <v>61</v>
      </c>
      <c r="K9" s="20">
        <v>45614</v>
      </c>
    </row>
    <row r="10" spans="1:11" x14ac:dyDescent="0.25">
      <c r="C10" s="20">
        <v>45614</v>
      </c>
      <c r="D10" s="34" t="s">
        <v>56</v>
      </c>
      <c r="E10" s="22">
        <v>10</v>
      </c>
      <c r="F10" s="26">
        <v>0.82</v>
      </c>
      <c r="G10" s="23" t="s">
        <v>20</v>
      </c>
      <c r="H10" s="22"/>
      <c r="I10" s="22" t="s">
        <v>18</v>
      </c>
      <c r="J10" s="24" t="s">
        <v>61</v>
      </c>
      <c r="K10" s="20">
        <v>45614</v>
      </c>
    </row>
    <row r="11" spans="1:11" x14ac:dyDescent="0.25">
      <c r="C11" s="20">
        <v>45614</v>
      </c>
      <c r="D11" s="34" t="s">
        <v>56</v>
      </c>
      <c r="E11" s="22">
        <v>10</v>
      </c>
      <c r="F11" s="27">
        <v>-160</v>
      </c>
      <c r="G11" s="23" t="s">
        <v>20</v>
      </c>
      <c r="H11" s="22"/>
      <c r="I11" s="22" t="s">
        <v>18</v>
      </c>
      <c r="J11" s="24" t="s">
        <v>62</v>
      </c>
      <c r="K11" s="20">
        <v>45614</v>
      </c>
    </row>
    <row r="12" spans="1:11" x14ac:dyDescent="0.25">
      <c r="C12" s="20">
        <v>45614</v>
      </c>
      <c r="D12" s="34" t="s">
        <v>56</v>
      </c>
      <c r="E12" s="22">
        <v>10</v>
      </c>
      <c r="F12" s="27">
        <v>-375.95</v>
      </c>
      <c r="G12" s="23" t="s">
        <v>20</v>
      </c>
      <c r="H12" s="22"/>
      <c r="I12" s="22" t="s">
        <v>18</v>
      </c>
      <c r="J12" s="24" t="s">
        <v>62</v>
      </c>
      <c r="K12" s="7">
        <v>45614</v>
      </c>
    </row>
    <row r="13" spans="1:11" x14ac:dyDescent="0.25">
      <c r="C13" s="20"/>
      <c r="D13" s="21"/>
      <c r="E13" s="22">
        <v>10</v>
      </c>
      <c r="F13" s="27"/>
      <c r="G13" s="23" t="s">
        <v>20</v>
      </c>
      <c r="H13" s="22"/>
      <c r="I13" s="22" t="s">
        <v>18</v>
      </c>
      <c r="J13" s="24"/>
      <c r="K13" s="7"/>
    </row>
    <row r="14" spans="1:11" x14ac:dyDescent="0.25">
      <c r="C14" s="24"/>
      <c r="D14" s="32"/>
      <c r="E14" s="22">
        <v>10</v>
      </c>
      <c r="F14" s="27"/>
      <c r="G14" s="23" t="s">
        <v>20</v>
      </c>
      <c r="H14" s="22"/>
      <c r="I14" s="22" t="s">
        <v>18</v>
      </c>
      <c r="J14" s="24"/>
      <c r="K14" s="5"/>
    </row>
    <row r="15" spans="1:11" x14ac:dyDescent="0.25">
      <c r="C15" s="24"/>
      <c r="D15" s="32"/>
      <c r="E15" s="22">
        <v>10</v>
      </c>
      <c r="F15" s="27"/>
      <c r="G15" s="23" t="s">
        <v>20</v>
      </c>
      <c r="H15" s="22"/>
      <c r="I15" s="22" t="s">
        <v>18</v>
      </c>
      <c r="J15" s="24"/>
      <c r="K15" s="5"/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32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-3630.1099999999997</v>
      </c>
    </row>
    <row r="22" spans="1:11" ht="15.75" x14ac:dyDescent="0.25">
      <c r="A22" s="9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9777-914F-4164-93C7-8623C65B1D2E}">
  <dimension ref="A1:K12"/>
  <sheetViews>
    <sheetView workbookViewId="0">
      <selection activeCell="A14" sqref="A14:XFD23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/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45614</v>
      </c>
      <c r="D6" s="21" t="s">
        <v>132</v>
      </c>
      <c r="E6" s="22">
        <v>10</v>
      </c>
      <c r="F6" s="26">
        <v>-96</v>
      </c>
      <c r="G6" s="23" t="s">
        <v>17</v>
      </c>
      <c r="H6" s="22"/>
      <c r="I6" s="22" t="s">
        <v>18</v>
      </c>
      <c r="J6" s="24" t="s">
        <v>133</v>
      </c>
      <c r="K6" s="20">
        <v>45614</v>
      </c>
    </row>
    <row r="7" spans="1:11" x14ac:dyDescent="0.25">
      <c r="A7" s="5"/>
      <c r="C7" s="20">
        <v>45616</v>
      </c>
      <c r="D7" s="21" t="s">
        <v>134</v>
      </c>
      <c r="E7" s="22">
        <v>10</v>
      </c>
      <c r="F7" s="26">
        <v>-200</v>
      </c>
      <c r="G7" s="23" t="s">
        <v>36</v>
      </c>
      <c r="H7" s="22"/>
      <c r="I7" s="22" t="s">
        <v>18</v>
      </c>
      <c r="J7" s="24" t="s">
        <v>135</v>
      </c>
      <c r="K7" s="20">
        <v>45616</v>
      </c>
    </row>
    <row r="8" spans="1:11" x14ac:dyDescent="0.25">
      <c r="A8" s="5"/>
      <c r="C8" s="20"/>
      <c r="D8" s="21"/>
      <c r="E8" s="22">
        <v>10</v>
      </c>
      <c r="F8" s="26"/>
      <c r="G8" s="23" t="s">
        <v>17</v>
      </c>
      <c r="H8" s="22"/>
      <c r="I8" s="22" t="s">
        <v>18</v>
      </c>
      <c r="J8" s="24"/>
      <c r="K8" s="20"/>
    </row>
    <row r="9" spans="1:11" x14ac:dyDescent="0.25">
      <c r="A9" s="11" t="s">
        <v>19</v>
      </c>
      <c r="C9" s="20"/>
      <c r="D9" s="21"/>
      <c r="E9" s="22">
        <v>10</v>
      </c>
      <c r="F9" s="26"/>
      <c r="G9" s="37" t="s">
        <v>20</v>
      </c>
      <c r="H9" s="22"/>
      <c r="I9" s="22" t="s">
        <v>18</v>
      </c>
      <c r="J9" s="24"/>
      <c r="K9" s="20"/>
    </row>
    <row r="10" spans="1:11" x14ac:dyDescent="0.25">
      <c r="C10" s="20"/>
      <c r="D10" s="21"/>
      <c r="E10" s="22">
        <v>10</v>
      </c>
      <c r="F10" s="26"/>
      <c r="G10" s="37" t="s">
        <v>20</v>
      </c>
      <c r="H10" s="22"/>
      <c r="I10" s="22" t="s">
        <v>18</v>
      </c>
      <c r="J10" s="24"/>
      <c r="K10" s="20"/>
    </row>
    <row r="11" spans="1:11" ht="15.75" thickBot="1" x14ac:dyDescent="0.3">
      <c r="E11" s="19" t="s">
        <v>21</v>
      </c>
      <c r="F11" s="33">
        <f>SUM(F6:F10)</f>
        <v>-296</v>
      </c>
    </row>
    <row r="12" spans="1:11" ht="15.75" x14ac:dyDescent="0.25">
      <c r="A12" s="9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86D0-04F3-4F7A-B202-E65337C082D7}">
  <dimension ref="A1:K22"/>
  <sheetViews>
    <sheetView workbookViewId="0">
      <selection activeCell="A24" sqref="A24:XFD31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/>
      <c r="D6" s="21"/>
      <c r="E6" s="22"/>
      <c r="F6" s="26"/>
      <c r="G6" s="23"/>
      <c r="H6" s="22"/>
      <c r="I6" s="22"/>
      <c r="J6" s="24"/>
      <c r="K6" s="7"/>
    </row>
    <row r="7" spans="1:11" x14ac:dyDescent="0.25">
      <c r="A7" s="11" t="s">
        <v>19</v>
      </c>
      <c r="C7" s="20">
        <v>45622</v>
      </c>
      <c r="D7" s="38" t="s">
        <v>105</v>
      </c>
      <c r="E7" s="22">
        <v>10</v>
      </c>
      <c r="F7" s="26">
        <v>-90</v>
      </c>
      <c r="G7" s="23" t="s">
        <v>20</v>
      </c>
      <c r="H7" s="22"/>
      <c r="I7" s="22" t="s">
        <v>18</v>
      </c>
      <c r="J7" s="24" t="s">
        <v>106</v>
      </c>
      <c r="K7" s="7">
        <v>45622</v>
      </c>
    </row>
    <row r="8" spans="1:11" x14ac:dyDescent="0.25">
      <c r="A8" s="5" t="s">
        <v>107</v>
      </c>
      <c r="C8" s="20">
        <v>45622</v>
      </c>
      <c r="D8" s="38" t="s">
        <v>105</v>
      </c>
      <c r="E8" s="22">
        <v>10</v>
      </c>
      <c r="F8" s="26">
        <v>-180</v>
      </c>
      <c r="G8" s="23" t="s">
        <v>20</v>
      </c>
      <c r="H8" s="22"/>
      <c r="I8" s="22" t="s">
        <v>18</v>
      </c>
      <c r="J8" s="24" t="s">
        <v>106</v>
      </c>
      <c r="K8" s="7">
        <v>45622</v>
      </c>
    </row>
    <row r="9" spans="1:11" x14ac:dyDescent="0.25">
      <c r="C9" s="20"/>
      <c r="D9" s="21"/>
      <c r="E9" s="22">
        <v>10</v>
      </c>
      <c r="F9" s="26"/>
      <c r="G9" s="23" t="s">
        <v>17</v>
      </c>
      <c r="H9" s="22"/>
      <c r="I9" s="22" t="s">
        <v>18</v>
      </c>
      <c r="J9" s="24"/>
      <c r="K9" s="7"/>
    </row>
    <row r="10" spans="1:11" x14ac:dyDescent="0.25">
      <c r="C10" s="20"/>
      <c r="D10" s="21"/>
      <c r="E10" s="22">
        <v>10</v>
      </c>
      <c r="F10" s="26"/>
      <c r="G10" s="23" t="s">
        <v>17</v>
      </c>
      <c r="H10" s="22"/>
      <c r="I10" s="22" t="s">
        <v>18</v>
      </c>
      <c r="J10" s="24"/>
      <c r="K10" s="7"/>
    </row>
    <row r="11" spans="1:11" x14ac:dyDescent="0.25">
      <c r="C11" s="24"/>
      <c r="D11" s="21"/>
      <c r="E11" s="22">
        <v>10</v>
      </c>
      <c r="F11" s="27"/>
      <c r="G11" s="23" t="s">
        <v>20</v>
      </c>
      <c r="H11" s="22"/>
      <c r="I11" s="22" t="s">
        <v>18</v>
      </c>
      <c r="J11" s="24"/>
      <c r="K11" s="5"/>
    </row>
    <row r="12" spans="1:11" x14ac:dyDescent="0.25">
      <c r="C12" s="24"/>
      <c r="D12" s="21"/>
      <c r="E12" s="22">
        <v>10</v>
      </c>
      <c r="F12" s="27"/>
      <c r="G12" s="23" t="s">
        <v>20</v>
      </c>
      <c r="H12" s="22"/>
      <c r="I12" s="22" t="s">
        <v>18</v>
      </c>
      <c r="J12" s="24"/>
      <c r="K12" s="5"/>
    </row>
    <row r="13" spans="1:11" x14ac:dyDescent="0.25">
      <c r="C13" s="24"/>
      <c r="D13" s="32"/>
      <c r="E13" s="22">
        <v>10</v>
      </c>
      <c r="F13" s="27"/>
      <c r="G13" s="23" t="s">
        <v>20</v>
      </c>
      <c r="H13" s="22"/>
      <c r="I13" s="22" t="s">
        <v>18</v>
      </c>
      <c r="J13" s="24"/>
      <c r="K13" s="5"/>
    </row>
    <row r="14" spans="1:11" x14ac:dyDescent="0.25">
      <c r="C14" s="24"/>
      <c r="D14" s="32"/>
      <c r="E14" s="22">
        <v>10</v>
      </c>
      <c r="F14" s="27"/>
      <c r="G14" s="23" t="s">
        <v>20</v>
      </c>
      <c r="H14" s="22"/>
      <c r="I14" s="22" t="s">
        <v>18</v>
      </c>
      <c r="J14" s="24"/>
      <c r="K14" s="5"/>
    </row>
    <row r="15" spans="1:11" x14ac:dyDescent="0.25">
      <c r="C15" s="24"/>
      <c r="D15" s="32"/>
      <c r="E15" s="22">
        <v>10</v>
      </c>
      <c r="F15" s="27"/>
      <c r="G15" s="23" t="s">
        <v>20</v>
      </c>
      <c r="H15" s="22"/>
      <c r="I15" s="22" t="s">
        <v>18</v>
      </c>
      <c r="J15" s="24"/>
      <c r="K15" s="5"/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32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-270</v>
      </c>
    </row>
    <row r="22" spans="1:11" ht="15.75" x14ac:dyDescent="0.25">
      <c r="A22" s="9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BE63-3589-4A62-84C9-B547CC08357E}">
  <dimension ref="A1:K21"/>
  <sheetViews>
    <sheetView workbookViewId="0">
      <selection activeCell="A23" sqref="A23:XFD30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11" t="s">
        <v>19</v>
      </c>
      <c r="C6" s="20">
        <v>45608</v>
      </c>
      <c r="D6" s="21" t="s">
        <v>111</v>
      </c>
      <c r="E6" s="22">
        <v>10</v>
      </c>
      <c r="F6" s="26">
        <v>-6.05</v>
      </c>
      <c r="G6" s="23" t="s">
        <v>17</v>
      </c>
      <c r="H6" s="22"/>
      <c r="I6" s="22" t="s">
        <v>18</v>
      </c>
      <c r="J6" s="24" t="s">
        <v>112</v>
      </c>
      <c r="K6" s="7">
        <v>45608</v>
      </c>
    </row>
    <row r="7" spans="1:11" x14ac:dyDescent="0.25">
      <c r="A7" s="5" t="s">
        <v>51</v>
      </c>
      <c r="C7" s="20"/>
      <c r="D7" s="21"/>
      <c r="E7" s="22">
        <v>10</v>
      </c>
      <c r="F7" s="26"/>
      <c r="G7" s="23" t="s">
        <v>17</v>
      </c>
      <c r="H7" s="22"/>
      <c r="I7" s="22" t="s">
        <v>18</v>
      </c>
      <c r="J7" s="24"/>
      <c r="K7" s="7"/>
    </row>
    <row r="8" spans="1:11" x14ac:dyDescent="0.25">
      <c r="C8" s="20"/>
      <c r="D8" s="21"/>
      <c r="E8" s="22">
        <v>10</v>
      </c>
      <c r="F8" s="26"/>
      <c r="G8" s="23" t="s">
        <v>20</v>
      </c>
      <c r="H8" s="22"/>
      <c r="I8" s="22" t="s">
        <v>18</v>
      </c>
      <c r="J8" s="24"/>
      <c r="K8" s="7"/>
    </row>
    <row r="9" spans="1:11" x14ac:dyDescent="0.25">
      <c r="C9" s="20"/>
      <c r="D9" s="21"/>
      <c r="E9" s="22">
        <v>10</v>
      </c>
      <c r="F9" s="26"/>
      <c r="G9" s="23" t="s">
        <v>20</v>
      </c>
      <c r="H9" s="22"/>
      <c r="I9" s="22" t="s">
        <v>18</v>
      </c>
      <c r="J9" s="24"/>
      <c r="K9" s="7"/>
    </row>
    <row r="10" spans="1:11" x14ac:dyDescent="0.25">
      <c r="C10" s="24"/>
      <c r="D10" s="21"/>
      <c r="E10" s="22">
        <v>10</v>
      </c>
      <c r="F10" s="27"/>
      <c r="G10" s="23" t="s">
        <v>20</v>
      </c>
      <c r="H10" s="22"/>
      <c r="I10" s="22" t="s">
        <v>18</v>
      </c>
      <c r="J10" s="24"/>
      <c r="K10" s="5"/>
    </row>
    <row r="11" spans="1:11" x14ac:dyDescent="0.25">
      <c r="C11" s="24"/>
      <c r="D11" s="21"/>
      <c r="E11" s="22">
        <v>10</v>
      </c>
      <c r="F11" s="27"/>
      <c r="G11" s="23" t="s">
        <v>20</v>
      </c>
      <c r="H11" s="22"/>
      <c r="I11" s="22" t="s">
        <v>18</v>
      </c>
      <c r="J11" s="24"/>
      <c r="K11" s="5"/>
    </row>
    <row r="12" spans="1:11" x14ac:dyDescent="0.25">
      <c r="C12" s="24"/>
      <c r="D12" s="32"/>
      <c r="E12" s="22">
        <v>10</v>
      </c>
      <c r="F12" s="27"/>
      <c r="G12" s="23" t="s">
        <v>20</v>
      </c>
      <c r="H12" s="22"/>
      <c r="I12" s="22" t="s">
        <v>18</v>
      </c>
      <c r="J12" s="24"/>
      <c r="K12" s="5"/>
    </row>
    <row r="13" spans="1:11" x14ac:dyDescent="0.25">
      <c r="C13" s="24"/>
      <c r="D13" s="32"/>
      <c r="E13" s="22">
        <v>10</v>
      </c>
      <c r="F13" s="27"/>
      <c r="G13" s="23" t="s">
        <v>20</v>
      </c>
      <c r="H13" s="22"/>
      <c r="I13" s="22" t="s">
        <v>18</v>
      </c>
      <c r="J13" s="24"/>
      <c r="K13" s="5"/>
    </row>
    <row r="14" spans="1:11" x14ac:dyDescent="0.25">
      <c r="C14" s="24"/>
      <c r="D14" s="32"/>
      <c r="E14" s="22">
        <v>10</v>
      </c>
      <c r="F14" s="27"/>
      <c r="G14" s="23" t="s">
        <v>20</v>
      </c>
      <c r="H14" s="22"/>
      <c r="I14" s="22" t="s">
        <v>18</v>
      </c>
      <c r="J14" s="24"/>
      <c r="K14" s="5"/>
    </row>
    <row r="15" spans="1:11" x14ac:dyDescent="0.25">
      <c r="C15" s="24"/>
      <c r="D15" s="32"/>
      <c r="E15" s="22">
        <v>10</v>
      </c>
      <c r="F15" s="27"/>
      <c r="G15" s="23" t="s">
        <v>20</v>
      </c>
      <c r="H15" s="22"/>
      <c r="I15" s="22" t="s">
        <v>18</v>
      </c>
      <c r="J15" s="24"/>
      <c r="K15" s="5"/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25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ht="15.75" thickBot="1" x14ac:dyDescent="0.3">
      <c r="E20" s="19" t="s">
        <v>21</v>
      </c>
      <c r="F20" s="33">
        <f>SUM(F6:F19)</f>
        <v>-6.05</v>
      </c>
    </row>
    <row r="21" spans="1:11" ht="15.75" x14ac:dyDescent="0.25">
      <c r="A21" s="9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26E8-2617-46FF-BF39-48C28F575125}">
  <dimension ref="A1:K31"/>
  <sheetViews>
    <sheetView topLeftCell="A2" workbookViewId="0">
      <selection activeCell="G26" sqref="G26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 t="s">
        <v>113</v>
      </c>
      <c r="C6" s="20" t="s">
        <v>114</v>
      </c>
      <c r="D6" s="21" t="s">
        <v>111</v>
      </c>
      <c r="E6" s="22">
        <v>10</v>
      </c>
      <c r="F6" s="26">
        <v>-14.78</v>
      </c>
      <c r="G6" s="23" t="s">
        <v>17</v>
      </c>
      <c r="H6" s="22"/>
      <c r="I6" s="22" t="s">
        <v>18</v>
      </c>
      <c r="J6" s="24" t="s">
        <v>115</v>
      </c>
      <c r="K6" s="7" t="s">
        <v>114</v>
      </c>
    </row>
    <row r="7" spans="1:11" x14ac:dyDescent="0.25">
      <c r="A7" s="11" t="s">
        <v>19</v>
      </c>
      <c r="C7" s="20"/>
      <c r="D7" s="21"/>
      <c r="E7" s="22">
        <v>10</v>
      </c>
      <c r="F7" s="26"/>
      <c r="G7" s="23" t="s">
        <v>20</v>
      </c>
      <c r="H7" s="22"/>
      <c r="I7" s="22" t="s">
        <v>18</v>
      </c>
      <c r="J7" s="24"/>
      <c r="K7" s="7"/>
    </row>
    <row r="8" spans="1:11" x14ac:dyDescent="0.25">
      <c r="A8" s="5" t="s">
        <v>116</v>
      </c>
      <c r="C8" s="20"/>
      <c r="D8" s="21"/>
      <c r="E8" s="22">
        <v>10</v>
      </c>
      <c r="F8" s="26"/>
      <c r="G8" s="23" t="s">
        <v>20</v>
      </c>
      <c r="H8" s="22"/>
      <c r="I8" s="22" t="s">
        <v>18</v>
      </c>
      <c r="J8" s="24"/>
      <c r="K8" s="7"/>
    </row>
    <row r="9" spans="1:11" x14ac:dyDescent="0.25">
      <c r="C9" s="20"/>
      <c r="D9" s="21"/>
      <c r="E9" s="22">
        <v>10</v>
      </c>
      <c r="F9" s="26"/>
      <c r="G9" s="23" t="s">
        <v>20</v>
      </c>
      <c r="H9" s="22"/>
      <c r="I9" s="22" t="s">
        <v>18</v>
      </c>
      <c r="J9" s="24"/>
      <c r="K9" s="7"/>
    </row>
    <row r="10" spans="1:11" x14ac:dyDescent="0.25">
      <c r="C10" s="20"/>
      <c r="D10" s="21"/>
      <c r="E10" s="22">
        <v>10</v>
      </c>
      <c r="F10" s="26"/>
      <c r="G10" s="23" t="s">
        <v>17</v>
      </c>
      <c r="H10" s="22"/>
      <c r="I10" s="22" t="s">
        <v>18</v>
      </c>
      <c r="J10" s="24"/>
      <c r="K10" s="7"/>
    </row>
    <row r="11" spans="1:11" x14ac:dyDescent="0.25">
      <c r="C11" s="20"/>
      <c r="D11" s="21"/>
      <c r="E11" s="22">
        <v>10</v>
      </c>
      <c r="F11" s="27"/>
      <c r="G11" s="23" t="s">
        <v>17</v>
      </c>
      <c r="H11" s="22"/>
      <c r="I11" s="22" t="s">
        <v>18</v>
      </c>
      <c r="J11" s="24"/>
      <c r="K11" s="5"/>
    </row>
    <row r="12" spans="1:11" x14ac:dyDescent="0.25">
      <c r="C12" s="24"/>
      <c r="D12" s="21"/>
      <c r="E12" s="22">
        <v>10</v>
      </c>
      <c r="F12" s="27"/>
      <c r="G12" s="23" t="s">
        <v>20</v>
      </c>
      <c r="H12" s="22"/>
      <c r="I12" s="22" t="s">
        <v>18</v>
      </c>
      <c r="J12" s="24"/>
      <c r="K12" s="5"/>
    </row>
    <row r="13" spans="1:11" x14ac:dyDescent="0.25">
      <c r="C13" s="24"/>
      <c r="D13" s="32"/>
      <c r="E13" s="22">
        <v>10</v>
      </c>
      <c r="F13" s="27"/>
      <c r="G13" s="23" t="s">
        <v>20</v>
      </c>
      <c r="H13" s="22"/>
      <c r="I13" s="22" t="s">
        <v>18</v>
      </c>
      <c r="J13" s="24"/>
      <c r="K13" s="5"/>
    </row>
    <row r="14" spans="1:11" x14ac:dyDescent="0.25">
      <c r="C14" s="24"/>
      <c r="D14" s="32"/>
      <c r="E14" s="22">
        <v>10</v>
      </c>
      <c r="F14" s="27"/>
      <c r="G14" s="23" t="s">
        <v>20</v>
      </c>
      <c r="H14" s="22"/>
      <c r="I14" s="22" t="s">
        <v>18</v>
      </c>
      <c r="J14" s="24"/>
      <c r="K14" s="5"/>
    </row>
    <row r="15" spans="1:11" x14ac:dyDescent="0.25">
      <c r="C15" s="24"/>
      <c r="D15" s="32"/>
      <c r="E15" s="22">
        <v>10</v>
      </c>
      <c r="F15" s="27"/>
      <c r="G15" s="23" t="s">
        <v>20</v>
      </c>
      <c r="H15" s="22"/>
      <c r="I15" s="22" t="s">
        <v>18</v>
      </c>
      <c r="J15" s="24"/>
      <c r="K15" s="5"/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32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-14.78</v>
      </c>
    </row>
    <row r="22" spans="1:11" ht="15.75" x14ac:dyDescent="0.25">
      <c r="A22" s="9"/>
    </row>
    <row r="24" spans="1:11" ht="82.5" customHeight="1" x14ac:dyDescent="0.25">
      <c r="D24" s="16" t="s">
        <v>22</v>
      </c>
      <c r="E24" s="14" t="s">
        <v>23</v>
      </c>
      <c r="F24" t="s">
        <v>5</v>
      </c>
      <c r="G24" s="14" t="s">
        <v>24</v>
      </c>
      <c r="H24" t="s">
        <v>5</v>
      </c>
      <c r="I24" t="s">
        <v>5</v>
      </c>
      <c r="J24" s="14" t="s">
        <v>25</v>
      </c>
    </row>
    <row r="25" spans="1:11" ht="15.75" x14ac:dyDescent="0.25">
      <c r="A25" s="6"/>
      <c r="D25" t="s">
        <v>26</v>
      </c>
      <c r="E25" s="11" t="s">
        <v>27</v>
      </c>
      <c r="F25" t="s">
        <v>28</v>
      </c>
      <c r="G25" s="11" t="s">
        <v>29</v>
      </c>
      <c r="H25" t="s">
        <v>13</v>
      </c>
      <c r="I25" t="s">
        <v>30</v>
      </c>
      <c r="J25" t="s">
        <v>31</v>
      </c>
    </row>
    <row r="26" spans="1:11" ht="15.75" x14ac:dyDescent="0.25">
      <c r="A26" s="13" t="s">
        <v>32</v>
      </c>
      <c r="D26" s="3" t="s">
        <v>33</v>
      </c>
      <c r="E26" s="7">
        <v>45608</v>
      </c>
      <c r="F26" s="4">
        <v>10</v>
      </c>
      <c r="G26" s="28">
        <v>-14.78</v>
      </c>
      <c r="H26" s="3"/>
      <c r="I26" s="3"/>
      <c r="J26" s="18" t="s">
        <v>117</v>
      </c>
    </row>
    <row r="29" spans="1:11" x14ac:dyDescent="0.25">
      <c r="F29" s="8" t="s">
        <v>34</v>
      </c>
      <c r="G29" s="15">
        <f>F21-G26</f>
        <v>0</v>
      </c>
    </row>
    <row r="31" spans="1:11" ht="15.75" x14ac:dyDescent="0.25">
      <c r="F31" s="9" t="s">
        <v>35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443C-1B95-4D4B-9BCC-03F40D36F147}">
  <dimension ref="A1:K22"/>
  <sheetViews>
    <sheetView workbookViewId="0">
      <selection activeCell="A6" sqref="A6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45607</v>
      </c>
      <c r="D6" s="21" t="s">
        <v>130</v>
      </c>
      <c r="E6" s="22">
        <v>10</v>
      </c>
      <c r="F6" s="26">
        <v>-12.5</v>
      </c>
      <c r="G6" s="23" t="s">
        <v>37</v>
      </c>
      <c r="H6" s="22"/>
      <c r="I6" s="22" t="s">
        <v>18</v>
      </c>
      <c r="J6" s="24" t="s">
        <v>131</v>
      </c>
      <c r="K6" s="7">
        <v>45607</v>
      </c>
    </row>
    <row r="7" spans="1:11" x14ac:dyDescent="0.25">
      <c r="A7" s="11" t="s">
        <v>19</v>
      </c>
      <c r="C7" s="20"/>
      <c r="D7" s="21"/>
      <c r="E7" s="22">
        <v>10</v>
      </c>
      <c r="F7" s="26"/>
      <c r="G7" s="23" t="s">
        <v>37</v>
      </c>
      <c r="H7" s="22"/>
      <c r="I7" s="22" t="s">
        <v>18</v>
      </c>
      <c r="J7" s="24"/>
      <c r="K7" s="7"/>
    </row>
    <row r="8" spans="1:11" x14ac:dyDescent="0.25">
      <c r="A8" s="5" t="s">
        <v>116</v>
      </c>
      <c r="C8" s="20"/>
      <c r="D8" s="21"/>
      <c r="E8" s="22">
        <v>10</v>
      </c>
      <c r="F8" s="26"/>
      <c r="G8" s="23" t="s">
        <v>37</v>
      </c>
      <c r="H8" s="22"/>
      <c r="I8" s="22" t="s">
        <v>18</v>
      </c>
      <c r="J8" s="24"/>
      <c r="K8" s="7"/>
    </row>
    <row r="9" spans="1:11" x14ac:dyDescent="0.25">
      <c r="C9" s="20"/>
      <c r="D9" s="21"/>
      <c r="E9" s="22">
        <v>10</v>
      </c>
      <c r="F9" s="26"/>
      <c r="G9" s="23" t="s">
        <v>37</v>
      </c>
      <c r="H9" s="22"/>
      <c r="I9" s="22" t="s">
        <v>18</v>
      </c>
      <c r="J9" s="24"/>
      <c r="K9" s="7"/>
    </row>
    <row r="10" spans="1:11" x14ac:dyDescent="0.25">
      <c r="C10" s="20"/>
      <c r="D10" s="21"/>
      <c r="E10" s="22">
        <v>10</v>
      </c>
      <c r="F10" s="26"/>
      <c r="G10" s="23" t="s">
        <v>17</v>
      </c>
      <c r="H10" s="22"/>
      <c r="I10" s="22" t="s">
        <v>18</v>
      </c>
      <c r="J10" s="24"/>
      <c r="K10" s="7"/>
    </row>
    <row r="11" spans="1:11" x14ac:dyDescent="0.25">
      <c r="C11" s="24"/>
      <c r="D11" s="21"/>
      <c r="E11" s="22">
        <v>10</v>
      </c>
      <c r="F11" s="27"/>
      <c r="G11" s="23" t="s">
        <v>20</v>
      </c>
      <c r="H11" s="22"/>
      <c r="I11" s="22" t="s">
        <v>18</v>
      </c>
      <c r="J11" s="24"/>
      <c r="K11" s="5"/>
    </row>
    <row r="12" spans="1:11" x14ac:dyDescent="0.25">
      <c r="C12" s="24"/>
      <c r="D12" s="21"/>
      <c r="E12" s="22">
        <v>10</v>
      </c>
      <c r="F12" s="27"/>
      <c r="G12" s="23" t="s">
        <v>20</v>
      </c>
      <c r="H12" s="22"/>
      <c r="I12" s="22" t="s">
        <v>18</v>
      </c>
      <c r="J12" s="24"/>
      <c r="K12" s="5"/>
    </row>
    <row r="13" spans="1:11" x14ac:dyDescent="0.25">
      <c r="C13" s="24"/>
      <c r="D13" s="32"/>
      <c r="E13" s="22">
        <v>10</v>
      </c>
      <c r="F13" s="27"/>
      <c r="G13" s="23" t="s">
        <v>20</v>
      </c>
      <c r="H13" s="22"/>
      <c r="I13" s="22" t="s">
        <v>18</v>
      </c>
      <c r="J13" s="24"/>
      <c r="K13" s="5"/>
    </row>
    <row r="14" spans="1:11" x14ac:dyDescent="0.25">
      <c r="C14" s="24"/>
      <c r="D14" s="32"/>
      <c r="E14" s="22">
        <v>10</v>
      </c>
      <c r="F14" s="27"/>
      <c r="G14" s="23" t="s">
        <v>20</v>
      </c>
      <c r="H14" s="22"/>
      <c r="I14" s="22" t="s">
        <v>18</v>
      </c>
      <c r="J14" s="24"/>
      <c r="K14" s="5"/>
    </row>
    <row r="15" spans="1:11" x14ac:dyDescent="0.25">
      <c r="C15" s="24"/>
      <c r="D15" s="32"/>
      <c r="E15" s="22">
        <v>10</v>
      </c>
      <c r="F15" s="27"/>
      <c r="G15" s="23" t="s">
        <v>20</v>
      </c>
      <c r="H15" s="22"/>
      <c r="I15" s="22" t="s">
        <v>18</v>
      </c>
      <c r="J15" s="24"/>
      <c r="K15" s="5"/>
    </row>
    <row r="16" spans="1:11" x14ac:dyDescent="0.25">
      <c r="C16" s="24"/>
      <c r="D16" s="32"/>
      <c r="E16" s="22">
        <v>10</v>
      </c>
      <c r="F16" s="27"/>
      <c r="G16" s="23" t="s">
        <v>20</v>
      </c>
      <c r="H16" s="22"/>
      <c r="I16" s="22" t="s">
        <v>18</v>
      </c>
      <c r="J16" s="24"/>
      <c r="K16" s="5"/>
    </row>
    <row r="17" spans="1:11" x14ac:dyDescent="0.25">
      <c r="C17" s="24"/>
      <c r="D17" s="32"/>
      <c r="E17" s="22">
        <v>10</v>
      </c>
      <c r="F17" s="27"/>
      <c r="G17" s="23" t="s">
        <v>20</v>
      </c>
      <c r="H17" s="22"/>
      <c r="I17" s="22" t="s">
        <v>18</v>
      </c>
      <c r="J17" s="24"/>
      <c r="K17" s="5"/>
    </row>
    <row r="18" spans="1:11" x14ac:dyDescent="0.25">
      <c r="C18" s="24"/>
      <c r="D18" s="25"/>
      <c r="E18" s="22">
        <v>10</v>
      </c>
      <c r="F18" s="27"/>
      <c r="G18" s="23" t="s">
        <v>20</v>
      </c>
      <c r="H18" s="22"/>
      <c r="I18" s="22" t="s">
        <v>18</v>
      </c>
      <c r="J18" s="24"/>
      <c r="K18" s="5"/>
    </row>
    <row r="19" spans="1:11" x14ac:dyDescent="0.25">
      <c r="C19" s="24"/>
      <c r="D19" s="25"/>
      <c r="E19" s="22">
        <v>10</v>
      </c>
      <c r="F19" s="27"/>
      <c r="G19" s="23" t="s">
        <v>20</v>
      </c>
      <c r="H19" s="22"/>
      <c r="I19" s="22" t="s">
        <v>18</v>
      </c>
      <c r="J19" s="24"/>
      <c r="K19" s="5"/>
    </row>
    <row r="20" spans="1:11" x14ac:dyDescent="0.25">
      <c r="C20" s="24"/>
      <c r="D20" s="25"/>
      <c r="E20" s="22">
        <v>10</v>
      </c>
      <c r="F20" s="27"/>
      <c r="G20" s="23" t="s">
        <v>20</v>
      </c>
      <c r="H20" s="22"/>
      <c r="I20" s="22" t="s">
        <v>18</v>
      </c>
      <c r="J20" s="24"/>
      <c r="K20" s="5"/>
    </row>
    <row r="21" spans="1:11" ht="15.75" thickBot="1" x14ac:dyDescent="0.3">
      <c r="E21" s="19" t="s">
        <v>21</v>
      </c>
      <c r="F21" s="33">
        <f>SUM(F6:F20)</f>
        <v>-12.5</v>
      </c>
    </row>
    <row r="22" spans="1:11" ht="15.75" x14ac:dyDescent="0.25">
      <c r="A22" s="9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D0E6-6F6E-403B-BD8F-3B09175B7435}">
  <dimension ref="A1:K12"/>
  <sheetViews>
    <sheetView workbookViewId="0">
      <selection activeCell="A14" sqref="A14:XFD23"/>
    </sheetView>
  </sheetViews>
  <sheetFormatPr defaultColWidth="9.42578125" defaultRowHeight="15" x14ac:dyDescent="0.25"/>
  <cols>
    <col min="1" max="1" width="49.5703125" customWidth="1"/>
    <col min="2" max="2" width="2.7109375" style="2" customWidth="1"/>
    <col min="3" max="3" width="19" customWidth="1"/>
    <col min="4" max="4" width="37.5703125" bestFit="1" customWidth="1"/>
    <col min="5" max="5" width="16.7109375" bestFit="1" customWidth="1"/>
    <col min="6" max="6" width="22.7109375" customWidth="1"/>
    <col min="7" max="7" width="21.85546875" customWidth="1"/>
    <col min="8" max="8" width="19.28515625" customWidth="1"/>
    <col min="9" max="9" width="19.42578125" bestFit="1" customWidth="1"/>
    <col min="10" max="10" width="73.7109375" bestFit="1" customWidth="1"/>
    <col min="11" max="11" width="16.85546875" customWidth="1"/>
    <col min="12" max="13" width="20.5703125" bestFit="1" customWidth="1"/>
    <col min="14" max="15" width="12" bestFit="1" customWidth="1"/>
    <col min="16" max="16" width="11.7109375" bestFit="1" customWidth="1"/>
    <col min="17" max="17" width="18" bestFit="1" customWidth="1"/>
    <col min="18" max="22" width="12.140625" bestFit="1" customWidth="1"/>
    <col min="23" max="23" width="19.42578125" bestFit="1" customWidth="1"/>
  </cols>
  <sheetData>
    <row r="1" spans="1:11" ht="23.25" x14ac:dyDescent="0.35">
      <c r="A1" s="12" t="s">
        <v>0</v>
      </c>
      <c r="C1" s="17" t="s">
        <v>1</v>
      </c>
      <c r="D1" s="17"/>
    </row>
    <row r="2" spans="1:11" ht="15.75" x14ac:dyDescent="0.25">
      <c r="E2" s="1"/>
      <c r="J2" s="10"/>
    </row>
    <row r="3" spans="1:11" ht="15.75" x14ac:dyDescent="0.25">
      <c r="D3" s="16" t="s">
        <v>2</v>
      </c>
      <c r="F3" s="10"/>
      <c r="J3" s="10"/>
    </row>
    <row r="4" spans="1:11" ht="70.5" customHeight="1" x14ac:dyDescent="0.25">
      <c r="C4" s="14" t="s">
        <v>3</v>
      </c>
      <c r="D4" s="14" t="s">
        <v>4</v>
      </c>
      <c r="E4" t="s">
        <v>5</v>
      </c>
      <c r="F4" s="14" t="s">
        <v>6</v>
      </c>
      <c r="G4" s="14" t="s">
        <v>7</v>
      </c>
      <c r="H4" t="s">
        <v>5</v>
      </c>
      <c r="I4" t="s">
        <v>5</v>
      </c>
      <c r="J4" s="14" t="s">
        <v>8</v>
      </c>
      <c r="K4" s="14" t="s">
        <v>3</v>
      </c>
    </row>
    <row r="5" spans="1:11" x14ac:dyDescent="0.25">
      <c r="A5" s="11" t="s">
        <v>9</v>
      </c>
      <c r="D5" s="11" t="s">
        <v>10</v>
      </c>
      <c r="E5" t="s">
        <v>11</v>
      </c>
      <c r="F5" s="11" t="s">
        <v>12</v>
      </c>
      <c r="G5" s="11" t="s">
        <v>13</v>
      </c>
      <c r="H5" t="s">
        <v>14</v>
      </c>
      <c r="I5" t="s">
        <v>15</v>
      </c>
      <c r="J5" t="s">
        <v>16</v>
      </c>
    </row>
    <row r="6" spans="1:11" x14ac:dyDescent="0.25">
      <c r="A6" s="5"/>
      <c r="C6" s="20">
        <v>45608</v>
      </c>
      <c r="D6" s="21" t="s">
        <v>136</v>
      </c>
      <c r="E6" s="22"/>
      <c r="F6" s="26">
        <v>-29</v>
      </c>
      <c r="G6" s="23" t="s">
        <v>17</v>
      </c>
      <c r="H6" s="22"/>
      <c r="I6" s="22"/>
      <c r="J6" s="24" t="s">
        <v>137</v>
      </c>
      <c r="K6" s="7">
        <v>45608</v>
      </c>
    </row>
    <row r="7" spans="1:11" x14ac:dyDescent="0.25">
      <c r="A7" s="11" t="s">
        <v>19</v>
      </c>
      <c r="C7" s="20">
        <v>45626</v>
      </c>
      <c r="D7" s="21" t="s">
        <v>138</v>
      </c>
      <c r="E7" s="22"/>
      <c r="F7" s="26">
        <v>-203.29</v>
      </c>
      <c r="G7" s="23" t="s">
        <v>20</v>
      </c>
      <c r="H7" s="22"/>
      <c r="I7" s="22"/>
      <c r="J7" s="24" t="s">
        <v>139</v>
      </c>
      <c r="K7" s="7">
        <v>45626</v>
      </c>
    </row>
    <row r="8" spans="1:11" x14ac:dyDescent="0.25">
      <c r="A8" s="7" t="s">
        <v>140</v>
      </c>
      <c r="C8" s="20">
        <v>45626</v>
      </c>
      <c r="D8" s="21" t="s">
        <v>141</v>
      </c>
      <c r="E8" s="22"/>
      <c r="F8" s="26">
        <v>-147.74</v>
      </c>
      <c r="G8" s="23" t="s">
        <v>20</v>
      </c>
      <c r="H8" s="22"/>
      <c r="I8" s="22"/>
      <c r="J8" s="24" t="s">
        <v>142</v>
      </c>
      <c r="K8" s="7">
        <v>45626</v>
      </c>
    </row>
    <row r="9" spans="1:11" x14ac:dyDescent="0.25">
      <c r="C9" s="24"/>
      <c r="D9" s="25"/>
      <c r="E9" s="22"/>
      <c r="F9" s="27"/>
      <c r="G9" s="23"/>
      <c r="H9" s="22"/>
      <c r="I9" s="22"/>
      <c r="J9" s="24"/>
      <c r="K9" s="5"/>
    </row>
    <row r="10" spans="1:11" x14ac:dyDescent="0.25">
      <c r="C10" s="24"/>
      <c r="D10" s="25"/>
      <c r="E10" s="22"/>
      <c r="F10" s="27"/>
      <c r="G10" s="23"/>
      <c r="H10" s="22"/>
      <c r="I10" s="22"/>
      <c r="J10" s="24"/>
      <c r="K10" s="5"/>
    </row>
    <row r="11" spans="1:11" ht="15.75" thickBot="1" x14ac:dyDescent="0.3">
      <c r="E11" s="19" t="s">
        <v>21</v>
      </c>
      <c r="F11" s="33">
        <f>SUM(F6:F10)</f>
        <v>-380.03</v>
      </c>
    </row>
    <row r="12" spans="1:11" ht="15.75" x14ac:dyDescent="0.25">
      <c r="A12" s="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Facilities</vt:lpstr>
      <vt:lpstr>Facilities2</vt:lpstr>
      <vt:lpstr>Family support</vt:lpstr>
      <vt:lpstr>Greenspace</vt:lpstr>
      <vt:lpstr>Housing</vt:lpstr>
      <vt:lpstr>Housing2</vt:lpstr>
      <vt:lpstr>Housing3</vt:lpstr>
      <vt:lpstr>Housing4</vt:lpstr>
      <vt:lpstr>HR</vt:lpstr>
      <vt:lpstr>JWS</vt:lpstr>
      <vt:lpstr>JWS2</vt:lpstr>
      <vt:lpstr>Legal</vt:lpstr>
      <vt:lpstr>Parking</vt:lpstr>
      <vt:lpstr>Theatre</vt:lpstr>
      <vt:lpstr>Theatre2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Nwokeoma</dc:creator>
  <cp:keywords/>
  <dc:description/>
  <cp:lastModifiedBy>Michelle Smith</cp:lastModifiedBy>
  <cp:revision/>
  <dcterms:created xsi:type="dcterms:W3CDTF">2023-10-10T09:35:32Z</dcterms:created>
  <dcterms:modified xsi:type="dcterms:W3CDTF">2024-12-24T09:51:38Z</dcterms:modified>
  <cp:category/>
  <cp:contentStatus/>
</cp:coreProperties>
</file>