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mariac\Desktop\"/>
    </mc:Choice>
  </mc:AlternateContent>
  <xr:revisionPtr revIDLastSave="0" documentId="8_{24841F1F-95FA-4087-B1EF-283E15ECF4E5}" xr6:coauthVersionLast="47" xr6:coauthVersionMax="47" xr10:uidLastSave="{00000000-0000-0000-0000-000000000000}"/>
  <bookViews>
    <workbookView xWindow="28680" yWindow="-2970" windowWidth="29040" windowHeight="15720" firstSheet="1" activeTab="11" xr2:uid="{AAB76FE1-0E15-4A7D-8C9D-4C026272B659}"/>
  </bookViews>
  <sheets>
    <sheet name="Family Support" sheetId="1" r:id="rId1"/>
    <sheet name="Parking" sheetId="2" r:id="rId2"/>
    <sheet name="Civic Support" sheetId="3" r:id="rId3"/>
    <sheet name="Media" sheetId="4" r:id="rId4"/>
    <sheet name="Theatre" sheetId="5" r:id="rId5"/>
    <sheet name="Legal" sheetId="6" r:id="rId6"/>
    <sheet name="Housing" sheetId="7" r:id="rId7"/>
    <sheet name="Housing 1" sheetId="8" r:id="rId8"/>
    <sheet name="Theatre 1" sheetId="9" r:id="rId9"/>
    <sheet name="Housing 2" sheetId="10" r:id="rId10"/>
    <sheet name="Facilities" sheetId="11" r:id="rId11"/>
    <sheet name="JWS"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3" l="1"/>
  <c r="D21" i="13" s="1"/>
  <c r="G16" i="13"/>
  <c r="G15" i="13"/>
  <c r="G14" i="13"/>
  <c r="G13" i="13"/>
  <c r="G12" i="13"/>
  <c r="G11" i="13"/>
  <c r="G10" i="13"/>
  <c r="G9" i="13"/>
  <c r="G8" i="13"/>
  <c r="G7" i="13"/>
  <c r="G6" i="13"/>
  <c r="D17" i="11"/>
  <c r="D21" i="11" s="1"/>
  <c r="G16" i="11"/>
  <c r="G15" i="11"/>
  <c r="G14" i="11"/>
  <c r="G13" i="11"/>
  <c r="G12" i="11"/>
  <c r="G11" i="11"/>
  <c r="G10" i="11"/>
  <c r="G9" i="11"/>
  <c r="G8" i="11"/>
  <c r="G7" i="11"/>
  <c r="G6" i="11"/>
  <c r="D21" i="10"/>
  <c r="D17" i="10"/>
  <c r="G16" i="10"/>
  <c r="G15" i="10"/>
  <c r="G14" i="10"/>
  <c r="G13" i="10"/>
  <c r="G12" i="10"/>
  <c r="G11" i="10"/>
  <c r="G10" i="10"/>
  <c r="G9" i="10"/>
  <c r="G8" i="10"/>
  <c r="G7" i="10"/>
  <c r="G6" i="10"/>
  <c r="D17" i="9"/>
  <c r="D21" i="9" s="1"/>
  <c r="G16" i="9"/>
  <c r="G15" i="9"/>
  <c r="G14" i="9"/>
  <c r="G13" i="9"/>
  <c r="G12" i="9"/>
  <c r="G11" i="9"/>
  <c r="G10" i="9"/>
  <c r="G9" i="9"/>
  <c r="G8" i="9"/>
  <c r="G7" i="9"/>
  <c r="G6" i="9"/>
  <c r="D21" i="8"/>
  <c r="D17" i="8"/>
  <c r="G9" i="8"/>
  <c r="G8" i="8"/>
  <c r="G7" i="8"/>
  <c r="G6" i="8"/>
  <c r="D17" i="7"/>
  <c r="D21" i="7" s="1"/>
  <c r="G16" i="7"/>
  <c r="G15" i="7"/>
  <c r="G14" i="7"/>
  <c r="G13" i="7"/>
  <c r="G12" i="7"/>
  <c r="G11" i="7"/>
  <c r="G10" i="7"/>
  <c r="G9" i="7"/>
  <c r="G8" i="7"/>
  <c r="G7" i="7"/>
  <c r="G6" i="7"/>
  <c r="D17" i="6"/>
  <c r="D21" i="6" s="1"/>
  <c r="G16" i="6"/>
  <c r="G15" i="6"/>
  <c r="G14" i="6"/>
  <c r="G13" i="6"/>
  <c r="G12" i="6"/>
  <c r="G11" i="6"/>
  <c r="G10" i="6"/>
  <c r="G9" i="6"/>
  <c r="G8" i="6"/>
  <c r="G7" i="6"/>
  <c r="G6" i="6"/>
  <c r="D21" i="5"/>
  <c r="D25" i="5" s="1"/>
  <c r="G20" i="5"/>
  <c r="G19" i="5"/>
  <c r="G18" i="5"/>
  <c r="G17" i="5"/>
  <c r="G16" i="5"/>
  <c r="G15" i="5"/>
  <c r="G14" i="5"/>
  <c r="G13" i="5"/>
  <c r="G12" i="5"/>
  <c r="G11" i="5"/>
  <c r="G10" i="5"/>
  <c r="G9" i="5"/>
  <c r="G8" i="5"/>
  <c r="G7" i="5"/>
  <c r="G6" i="5"/>
  <c r="D12" i="4"/>
  <c r="D8" i="4"/>
  <c r="G7" i="4"/>
  <c r="G6" i="4"/>
  <c r="D21" i="3"/>
  <c r="D17" i="3"/>
  <c r="D21" i="2"/>
  <c r="D17" i="2"/>
  <c r="G16" i="2"/>
  <c r="G15" i="2"/>
  <c r="G14" i="2"/>
  <c r="G13" i="2"/>
  <c r="G12" i="2"/>
  <c r="G11" i="2"/>
  <c r="G10" i="2"/>
  <c r="G9" i="2"/>
  <c r="G8" i="2"/>
  <c r="G7" i="2"/>
  <c r="G6" i="2"/>
  <c r="D21" i="1"/>
  <c r="D17" i="1"/>
  <c r="G16" i="1"/>
  <c r="G15" i="1"/>
  <c r="G14" i="1"/>
  <c r="G13" i="1"/>
  <c r="G12" i="1"/>
  <c r="G11" i="1"/>
  <c r="G10" i="1"/>
  <c r="G9" i="1"/>
  <c r="G8" i="1"/>
  <c r="G7"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tc={BD267784-7F34-48A2-BDBE-FCFF6A2CFA30}</author>
  </authors>
  <commentList>
    <comment ref="D21" authorId="0" shapeId="0" xr:uid="{BD267784-7F34-48A2-BDBE-FCFF6A2CFA3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tc={E4934966-DD43-4173-81EB-DA1848707C32}</author>
  </authors>
  <commentList>
    <comment ref="D21" authorId="0" shapeId="0" xr:uid="{E4934966-DD43-4173-81EB-DA1848707C32}">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tc={B083ABCB-9F05-4E5D-B89C-4AB1292D74EB}</author>
  </authors>
  <commentList>
    <comment ref="D21" authorId="0" shapeId="0" xr:uid="{B083ABCB-9F05-4E5D-B89C-4AB1292D74E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tc={70044B13-08B3-4E9B-A16A-03EA8E993EA8}</author>
  </authors>
  <commentList>
    <comment ref="D21" authorId="0" shapeId="0" xr:uid="{70044B13-08B3-4E9B-A16A-03EA8E993EA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tc={E7CDED32-993C-4F21-9752-60140F3580AB}</author>
  </authors>
  <commentList>
    <comment ref="D21" authorId="0" shapeId="0" xr:uid="{E7CDED32-993C-4F21-9752-60140F3580A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tc={85EF289C-84C8-4519-8ED2-636A87C3B8C1}</author>
  </authors>
  <commentList>
    <comment ref="D21" authorId="0" shapeId="0" xr:uid="{85EF289C-84C8-4519-8ED2-636A87C3B8C1}">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tc={D4D3C6DD-C732-4ECC-A44A-75F13D330DDC}</author>
  </authors>
  <commentList>
    <comment ref="D12" authorId="0" shapeId="0" xr:uid="{D4D3C6DD-C732-4ECC-A44A-75F13D330DDC}">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tc={24390C3F-F524-411D-9088-B7B8E30DA5CC}</author>
  </authors>
  <commentList>
    <comment ref="D25" authorId="0" shapeId="0" xr:uid="{24390C3F-F524-411D-9088-B7B8E30DA5CC}">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tc={2E517AEC-4615-4D24-8C14-DAA5D657B4D7}</author>
  </authors>
  <commentList>
    <comment ref="D21" authorId="0" shapeId="0" xr:uid="{2E517AEC-4615-4D24-8C14-DAA5D657B4D7}">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tc={09F6A064-7047-4438-85ED-EF1AF63B56B9}</author>
  </authors>
  <commentList>
    <comment ref="D21" authorId="0" shapeId="0" xr:uid="{09F6A064-7047-4438-85ED-EF1AF63B56B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tc={0CE5974B-D853-4D0B-8D0B-C3761ED77F1B}</author>
  </authors>
  <commentList>
    <comment ref="D21" authorId="0" shapeId="0" xr:uid="{0CE5974B-D853-4D0B-8D0B-C3761ED77F1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tc={2E15543D-1BC6-4203-950F-88DF16337B79}</author>
  </authors>
  <commentList>
    <comment ref="D21" authorId="0" shapeId="0" xr:uid="{2E15543D-1BC6-4203-950F-88DF16337B7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<sst xmlns="http://schemas.openxmlformats.org/spreadsheetml/2006/main" count="561" uniqueCount="102">
  <si>
    <t>Barclaycard procurement card</t>
  </si>
  <si>
    <t>Enter information in light green cells only</t>
  </si>
  <si>
    <t>Cardholder name:</t>
  </si>
  <si>
    <t>Statement period (12th to 11th)</t>
  </si>
  <si>
    <t>12/04/2025-11/05/2025</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</si>
  <si>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</si>
  <si>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</si>
  <si>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</si>
  <si>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</si>
  <si>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</si>
  <si>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</si>
  <si>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</si>
  <si>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</si>
  <si>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</si>
  <si>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</si>
  <si>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</si>
  <si>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</si>
  <si>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</si>
  <si>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</si>
  <si>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Aptos Narrow"/>
        <family val="2"/>
        <scheme val="minor"/>
      </rPr>
      <t>optional</t>
    </r>
    <r>
      <rPr>
        <b/>
        <sz val="11"/>
        <color theme="1"/>
        <rFont val="Aptos Narrow"/>
        <family val="2"/>
        <scheme val="minor"/>
      </rPr>
      <t>)</t>
    </r>
  </si>
  <si>
    <t>17/05/2025</t>
  </si>
  <si>
    <t>C05/9821</t>
  </si>
  <si>
    <t>10S</t>
  </si>
  <si>
    <t>CC/plan/TerraquestSolutions</t>
  </si>
  <si>
    <t>BCARD COMMERCIAL</t>
  </si>
  <si>
    <t>site plan to enable application for a vehicle crossover</t>
  </si>
  <si>
    <t>Total :</t>
  </si>
  <si>
    <t>Total per monthly statement:</t>
  </si>
  <si>
    <t>Key in the total spend from Statement:</t>
  </si>
  <si>
    <t>Difference</t>
  </si>
  <si>
    <t>Make sure the difference is Zero</t>
  </si>
  <si>
    <t>12/02/2025 - 11/03/2025</t>
  </si>
  <si>
    <t>140/3001/00140</t>
  </si>
  <si>
    <t>CC/Expansion Cap</t>
  </si>
  <si>
    <t xml:space="preserve">CC/Keyfob battery/ Timpsons </t>
  </si>
  <si>
    <t>New Keyfob battery for Nissan Townstar/ Timpsons</t>
  </si>
  <si>
    <t>12/4/25 to 11/5/25</t>
  </si>
  <si>
    <t>CC/Item/Supplier</t>
  </si>
  <si>
    <t>"448/4020</t>
  </si>
  <si>
    <t>CC/Frames/Jackson Trophies</t>
  </si>
  <si>
    <t>Gift for outgoing Mayor</t>
  </si>
  <si>
    <t>"212/4020</t>
  </si>
  <si>
    <t>CC/Item/Executive Dry Clean</t>
  </si>
  <si>
    <t>dry cleaning of Mayoral Robes for Mayor Making 2025</t>
  </si>
  <si>
    <t>12/04/2024 to 11/05/2024</t>
  </si>
  <si>
    <t>440/4207</t>
  </si>
  <si>
    <t>Facebook Advertising</t>
  </si>
  <si>
    <t>12/04/2025 - 11/05/2025</t>
  </si>
  <si>
    <t>112/4207</t>
  </si>
  <si>
    <t>CC/Advertising/Meta</t>
  </si>
  <si>
    <t>Theatre Adverts on Facebook</t>
  </si>
  <si>
    <t>110/4400/PARTY</t>
  </si>
  <si>
    <t>CC/PartySupplies/GlowCompany</t>
  </si>
  <si>
    <t>Glow Sticks for Neon Parties</t>
  </si>
  <si>
    <t>110/2001</t>
  </si>
  <si>
    <t>CC/PaintSupplies/RobertDyas</t>
  </si>
  <si>
    <t>Painting Supplies</t>
  </si>
  <si>
    <t>C19/9801/C1140</t>
  </si>
  <si>
    <t>CC/Equipment/Apple</t>
  </si>
  <si>
    <t>Apple Mac Mini for Technical controls</t>
  </si>
  <si>
    <t>CC/Maintenance/Screwfix</t>
  </si>
  <si>
    <t>Floor Adhesive Remover</t>
  </si>
  <si>
    <t>110/4020</t>
  </si>
  <si>
    <t>CC/SkipHire/TaurusWaste</t>
  </si>
  <si>
    <t>Skip Hire for disposal of old flooring</t>
  </si>
  <si>
    <t>CC/PaintSupplies/B&amp;M</t>
  </si>
  <si>
    <t>25/04/2025</t>
  </si>
  <si>
    <t>LGL/1101</t>
  </si>
  <si>
    <t>CC/Training/LLG</t>
  </si>
  <si>
    <t>CC/Coffee Meeting/Cafe Ville</t>
  </si>
  <si>
    <t>370/4020/37030</t>
  </si>
  <si>
    <t>10Z</t>
  </si>
  <si>
    <t>CC/electricity/ovo</t>
  </si>
  <si>
    <t>top up electric flat 9</t>
  </si>
  <si>
    <t>CC/coffee/waitrose</t>
  </si>
  <si>
    <t>coffee when meeting potential new resident</t>
  </si>
  <si>
    <t>CC/electricty/OVO</t>
  </si>
  <si>
    <t>CC/washing up liquid/co-op</t>
  </si>
  <si>
    <t>washing up liquid</t>
  </si>
  <si>
    <t>CC/Concrete/Toolstation</t>
  </si>
  <si>
    <t xml:space="preserve">Concrete, paint </t>
  </si>
  <si>
    <t>110/4001</t>
  </si>
  <si>
    <t>CC/HDMI/Amazon</t>
  </si>
  <si>
    <t>Long HDMI leads for bar screens</t>
  </si>
  <si>
    <t>110/4400/FRONT</t>
  </si>
  <si>
    <t>CC/Spotify/Spotify</t>
  </si>
  <si>
    <t>Spotify</t>
  </si>
  <si>
    <t>CC/dropped kerb/SCC</t>
  </si>
  <si>
    <t>Vehicle crossover application fee with Surrey CC</t>
  </si>
  <si>
    <t>103/4020</t>
  </si>
  <si>
    <t>CC/Mailchimp/Subscription</t>
  </si>
  <si>
    <t>Subscription</t>
  </si>
  <si>
    <t>570/4100</t>
  </si>
  <si>
    <t>CC/Amazon/Uniform</t>
  </si>
  <si>
    <t xml:space="preserve">Uniform Trousers for FM Officers </t>
  </si>
  <si>
    <t>190/3002</t>
  </si>
  <si>
    <t>CC/RAC/Breakdown Cover</t>
  </si>
  <si>
    <t>RAC Breakdown cover for BN54UPY</t>
  </si>
  <si>
    <t>New Expansion bottle cap / Normandy Garage</t>
  </si>
  <si>
    <t xml:space="preserve">595/2221 </t>
  </si>
  <si>
    <t>CC/Monthly sub/iStock</t>
  </si>
  <si>
    <t>Monthly subscription for iStock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</si>
</sst>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0.00_ ;[Red]\-#,##0.00\ "/>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b/>
      <sz val="18"/>
      <name val="Aptos Narrow"/>
      <family val="2"/>
      <scheme val="minor"/>
    </font>
    <font>
      <b/>
      <sz val="12"/>
      <color theme="1"/>
      <name val="Aptos Narrow"/>
      <family val="2"/>
      <scheme val="minor"/>
    </font>
    <font>
      <sz val="12"/>
      <color theme="1"/>
      <name val="Aptos Narrow"/>
      <family val="2"/>
      <scheme val="minor"/>
    </font>
    <font>
      <b/>
      <sz val="12"/>
      <color rgb="FFFF0000"/>
      <name val="Aptos Narrow"/>
      <family val="2"/>
      <scheme val="minor"/>
    </font>
    <font>
      <b/>
      <sz val="11"/>
      <color rgb="FF00B0F0"/>
      <name val="Aptos Narrow"/>
      <family val="2"/>
      <scheme val="minor"/>
    </font>
    <font>
      <b/>
      <sz val="14"/>
      <color theme="1"/>
      <name val="Aptos Narrow"/>
      <family val="2"/>
      <scheme val="minor"/>
    </font>
    <font>
      <sz val="9"/>
      <color indexed="81"/>
      <name val="Tahoma"/>
      <family val="2"/>
    </font>
    <font>
      <b/>
      <sz val="12"/>
      <color rgb="FF000000"/>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theme="0" tint="-0.14999847407452621"/>
        <bgColor indexed="64"/>
      </patternFill>
    </fill>
    <fill>
      <patternFill patternType="solid">
        <fgColor rgb="FF99FF66"/>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2" borderId="1" xfId="0" applyFont="1" applyFill="1" applyBorder="1" applyAlignment="1">
      <alignment horizontal="center"/>
    </xf>
    <xf numFmtId="0" fontId="4" fillId="0" borderId="0" xfId="0" applyFont="1"/>
    <xf numFmtId="0" fontId="3" fillId="2" borderId="1" xfId="0" applyFont="1" applyFill="1" applyBorder="1" applyAlignment="1">
      <alignment horizontal="center"/>
    </xf>
    <xf numFmtId="0" fontId="0" fillId="3" borderId="1" xfId="0" applyFill="1" applyBorder="1"/>
    <xf numFmtId="0" fontId="5" fillId="2" borderId="1" xfId="0" applyFont="1" applyFill="1" applyBorder="1" applyAlignment="1">
      <alignment horizontal="center"/>
    </xf>
    <xf numFmtId="0" fontId="6" fillId="3" borderId="1" xfId="0" applyFont="1" applyFill="1" applyBorder="1" applyAlignment="1">
      <alignment horizontal="center"/>
    </xf>
    <xf numFmtId="0" fontId="7" fillId="0" borderId="0" xfId="0" applyFont="1" applyAlignment="1">
      <alignment horizontal="center" wrapText="1"/>
    </xf>
    <xf numFmtId="0" fontId="7" fillId="0" borderId="0" xfId="0" applyFont="1" applyAlignment="1">
      <alignment wrapText="1"/>
    </xf>
    <xf numFmtId="0" fontId="0" fillId="4" borderId="0" xfId="0" applyFill="1" applyAlignment="1">
      <alignment wrapText="1"/>
    </xf>
    <xf numFmtId="0" fontId="8" fillId="0" borderId="0" xfId="0" applyFont="1" applyAlignment="1">
      <alignment wrapText="1"/>
    </xf>
    <xf numFmtId="0" fontId="2" fillId="0" borderId="0" xfId="0" applyFont="1" applyAlignment="1">
      <alignment horizontal="center"/>
    </xf>
    <xf numFmtId="164" fontId="6" fillId="3" borderId="1" xfId="1" applyNumberFormat="1" applyFont="1" applyFill="1" applyBorder="1"/>
    <xf numFmtId="43" fontId="6" fillId="3" borderId="1" xfId="1" applyFont="1" applyFill="1" applyBorder="1"/>
    <xf numFmtId="0" fontId="0" fillId="3" borderId="1" xfId="1" applyNumberFormat="1" applyFont="1" applyFill="1" applyBorder="1" applyAlignment="1">
      <alignment horizontal="left"/>
    </xf>
    <xf numFmtId="165" fontId="6" fillId="3" borderId="1" xfId="1" applyNumberFormat="1" applyFont="1" applyFill="1" applyBorder="1"/>
    <xf numFmtId="0" fontId="5" fillId="3" borderId="1" xfId="0" applyFont="1" applyFill="1" applyBorder="1"/>
    <xf numFmtId="0" fontId="6" fillId="4" borderId="1" xfId="0" applyFont="1" applyFill="1" applyBorder="1"/>
    <xf numFmtId="0" fontId="6" fillId="4" borderId="1" xfId="0" applyFont="1" applyFill="1" applyBorder="1" applyAlignment="1">
      <alignment horizontal="center"/>
    </xf>
    <xf numFmtId="0" fontId="6" fillId="0" borderId="0" xfId="0" applyFont="1"/>
    <xf numFmtId="0" fontId="6" fillId="3" borderId="1" xfId="0" applyFont="1" applyFill="1" applyBorder="1"/>
    <xf numFmtId="164" fontId="6" fillId="3" borderId="2" xfId="1" applyNumberFormat="1" applyFont="1" applyFill="1" applyBorder="1"/>
    <xf numFmtId="43" fontId="6" fillId="3" borderId="2" xfId="1" applyFont="1" applyFill="1" applyBorder="1"/>
    <xf numFmtId="165" fontId="6" fillId="3" borderId="2" xfId="1" applyNumberFormat="1" applyFont="1" applyFill="1" applyBorder="1"/>
    <xf numFmtId="0" fontId="3" fillId="2" borderId="3" xfId="0" applyFont="1" applyFill="1" applyBorder="1" applyAlignment="1">
      <alignment horizontal="center"/>
    </xf>
    <xf numFmtId="0" fontId="0" fillId="2" borderId="4" xfId="0" applyFill="1" applyBorder="1"/>
    <xf numFmtId="165" fontId="3" fillId="2" borderId="5" xfId="0" applyNumberFormat="1" applyFont="1" applyFill="1" applyBorder="1"/>
    <xf numFmtId="0" fontId="9" fillId="2" borderId="3" xfId="0" applyFont="1" applyFill="1" applyBorder="1" applyAlignment="1">
      <alignment horizontal="center"/>
    </xf>
    <xf numFmtId="165" fontId="3" fillId="3" borderId="6" xfId="0" applyNumberFormat="1" applyFont="1" applyFill="1" applyBorder="1"/>
    <xf numFmtId="13" fontId="6" fillId="3" borderId="1" xfId="1" quotePrefix="1" applyNumberFormat="1" applyFont="1" applyFill="1" applyBorder="1"/>
    <xf numFmtId="13" fontId="6" fillId="3" borderId="1" xfId="1" applyNumberFormat="1" applyFont="1" applyFill="1" applyBorder="1"/>
    <xf numFmtId="164" fontId="6" fillId="3" borderId="1" xfId="1" applyNumberFormat="1" applyFont="1" applyFill="1" applyBorder="1" applyAlignment="1">
      <alignment vertical="center"/>
    </xf>
    <xf numFmtId="0" fontId="0" fillId="3" borderId="1" xfId="1" applyNumberFormat="1" applyFont="1" applyFill="1" applyBorder="1" applyAlignment="1">
      <alignment horizontal="left" vertical="center"/>
    </xf>
    <xf numFmtId="165" fontId="6" fillId="3" borderId="1" xfId="1" applyNumberFormat="1" applyFont="1" applyFill="1" applyBorder="1" applyAlignment="1">
      <alignment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1" applyNumberFormat="1" applyFont="1" applyFill="1" applyBorder="1"/>
    <xf numFmtId="43" fontId="4" fillId="0" borderId="5" xfId="1" applyFont="1" applyFill="1" applyBorder="1"/>
    <xf numFmtId="14" fontId="0" fillId="3" borderId="0" xfId="0" applyNumberFormat="1" applyFill="1"/>
    <xf numFmtId="14" fontId="0" fillId="3" borderId="1" xfId="0" applyNumberFormat="1" applyFill="1" applyBorder="1"/>
    <xf numFmtId="49" fontId="6" fillId="3" borderId="1" xfId="1" applyNumberFormat="1" applyFont="1" applyFill="1" applyBorder="1"/>
    <xf numFmtId="49" fontId="6" fillId="3" borderId="2" xfId="1" applyNumberFormat="1" applyFont="1" applyFill="1" applyBorder="1"/>
    <xf numFmtId="0" fontId="0" fillId="3" borderId="1" xfId="0" applyFill="1" applyBorder="1" applyAlignment="1">
      <alignment horizontal="center" vertical="center"/>
    </xf>
    <xf numFmtId="0" fontId="11" fillId="5" borderId="1" xfId="0" applyFont="1" applyFill="1" applyBorder="1"/>
    <xf numFmtId="0" fontId="6" fillId="3" borderId="1" xfId="0" applyFont="1" applyFill="1" applyBorder="1" applyAlignment="1">
      <alignment horizontal="center" vertical="center"/>
    </xf>
  </cellXfs>
  <cellStyles count="2">
    <cellStyle name="Comma" xfId="1" builtinId="3"/>
    <cellStyle name="Normal" xfId="0" builtinId="0"/>
  </cellStyles>
  <dxfs count="48">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ichelle Smith" id="{B28BA23A-6515-4593-BC7B-8B1BACBAAD85}"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1" dT="2025-02-03T10:15:26.74" personId="{B28BA23A-6515-4593-BC7B-8B1BACBAAD85}" id="{BD267784-7F34-48A2-BDBE-FCFF6A2CFA30}">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B28BA23A-6515-4593-BC7B-8B1BACBAAD85}" id="{E4934966-DD43-4173-81EB-DA1848707C32}">
    <text>Check Total of all transactions entered on spreadsheet agree to the Total per the Statement.  This figure must be zero.</text>
  </threadedComment>
</ThreadedComments>
</file>

<file path=xl/threadedComments/threadedComment11.xml><?xml version="1.0" encoding="utf-8"?>
<ThreadedComments xmlns="http://schemas.microsoft.com/office/spreadsheetml/2018/threadedcomments" xmlns:x="http://schemas.openxmlformats.org/spreadsheetml/2006/main">
  <threadedComment ref="D21" dT="2025-02-03T10:15:26.74" personId="{B28BA23A-6515-4593-BC7B-8B1BACBAAD85}" id="{B083ABCB-9F05-4E5D-B89C-4AB1292D74EB}">
    <text>Check Total of all transactions entered on spreadsheet agree to the Total per the Statement.  This figure must be zero.</text>
  </threadedComment>
</ThreadedComments>
</file>

<file path=xl/threadedComments/threadedComment12.xml><?xml version="1.0" encoding="utf-8"?>
<ThreadedComments xmlns="http://schemas.microsoft.com/office/spreadsheetml/2018/threadedcomments" xmlns:x="http://schemas.openxmlformats.org/spreadsheetml/2006/main">
  <threadedComment ref="D21" dT="2025-02-03T10:15:26.74" personId="{B28BA23A-6515-4593-BC7B-8B1BACBAAD85}" id="{70044B13-08B3-4E9B-A16A-03EA8E993EA8}">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21" dT="2025-02-03T10:15:26.74" personId="{B28BA23A-6515-4593-BC7B-8B1BACBAAD85}" id="{E7CDED32-993C-4F21-9752-60140F3580AB}">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25-02-03T10:15:26.74" personId="{B28BA23A-6515-4593-BC7B-8B1BACBAAD85}" id="{85EF289C-84C8-4519-8ED2-636A87C3B8C1}">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12" dT="2025-02-03T10:15:26.74" personId="{B28BA23A-6515-4593-BC7B-8B1BACBAAD85}" id="{D4D3C6DD-C732-4ECC-A44A-75F13D330DDC}">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D25" dT="2025-02-03T10:15:26.74" personId="{B28BA23A-6515-4593-BC7B-8B1BACBAAD85}" id="{24390C3F-F524-411D-9088-B7B8E30DA5CC}">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B28BA23A-6515-4593-BC7B-8B1BACBAAD85}" id="{2E517AEC-4615-4D24-8C14-DAA5D657B4D7}">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1" dT="2025-02-03T10:15:26.74" personId="{B28BA23A-6515-4593-BC7B-8B1BACBAAD85}" id="{09F6A064-7047-4438-85ED-EF1AF63B56B9}">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21" dT="2025-02-03T10:15:26.74" personId="{B28BA23A-6515-4593-BC7B-8B1BACBAAD85}" id="{0CE5974B-D853-4D0B-8D0B-C3761ED77F1B}">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21" dT="2025-02-03T10:15:26.74" personId="{B28BA23A-6515-4593-BC7B-8B1BACBAAD85}" id="{2E15543D-1BC6-4203-950F-88DF16337B79}">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21AD1-8D04-4680-B001-DCAB7B3B321C}">
  <dimension ref="A1:H21"/>
  <sheetViews>
    <sheetView workbookViewId="0">
      <selection activeCell="E22" sqref="E2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t="s">
        <v>20</v>
      </c>
      <c r="B6" s="13" t="s">
        <v>21</v>
      </c>
      <c r="C6" s="14" t="s">
        <v>22</v>
      </c>
      <c r="D6" s="15">
        <v>-10.199999999999999</v>
      </c>
      <c r="E6" s="16" t="s">
        <v>23</v>
      </c>
      <c r="F6" s="17" t="s">
        <v>24</v>
      </c>
      <c r="G6" s="18">
        <f>$B$2</f>
        <v>0</v>
      </c>
      <c r="H6" s="16" t="s">
        <v>25</v>
      </c>
    </row>
    <row r="7" spans="1:8" s="19" customFormat="1" ht="16" x14ac:dyDescent="0.4">
      <c r="A7" s="12"/>
      <c r="B7" s="13"/>
      <c r="C7" s="14"/>
      <c r="D7" s="15"/>
      <c r="E7" s="20"/>
      <c r="F7" s="17" t="s">
        <v>24</v>
      </c>
      <c r="G7" s="18">
        <f t="shared" ref="G7:G16" si="0">$B$2</f>
        <v>0</v>
      </c>
      <c r="H7" s="20"/>
    </row>
    <row r="8" spans="1:8" s="19" customFormat="1" ht="16" x14ac:dyDescent="0.4">
      <c r="A8" s="12"/>
      <c r="B8" s="13"/>
      <c r="C8" s="14"/>
      <c r="D8" s="15"/>
      <c r="E8" s="20"/>
      <c r="F8" s="17" t="s">
        <v>24</v>
      </c>
      <c r="G8" s="18">
        <f t="shared" si="0"/>
        <v>0</v>
      </c>
      <c r="H8" s="20"/>
    </row>
    <row r="9" spans="1:8" s="19" customFormat="1" ht="16" x14ac:dyDescent="0.4">
      <c r="A9" s="12"/>
      <c r="B9" s="13"/>
      <c r="C9" s="14"/>
      <c r="D9" s="15"/>
      <c r="E9" s="20"/>
      <c r="F9" s="17" t="s">
        <v>24</v>
      </c>
      <c r="G9" s="18">
        <f t="shared" si="0"/>
        <v>0</v>
      </c>
      <c r="H9" s="20"/>
    </row>
    <row r="10" spans="1:8" s="19" customFormat="1" ht="16" x14ac:dyDescent="0.4">
      <c r="A10" s="12"/>
      <c r="B10" s="13"/>
      <c r="C10" s="14"/>
      <c r="D10" s="15"/>
      <c r="E10" s="20"/>
      <c r="F10" s="17" t="s">
        <v>24</v>
      </c>
      <c r="G10" s="18">
        <f t="shared" si="0"/>
        <v>0</v>
      </c>
      <c r="H10" s="20"/>
    </row>
    <row r="11" spans="1:8" s="19" customFormat="1" ht="16" x14ac:dyDescent="0.4">
      <c r="A11" s="12"/>
      <c r="B11" s="13"/>
      <c r="C11" s="14"/>
      <c r="D11" s="15"/>
      <c r="E11" s="20"/>
      <c r="F11" s="17" t="s">
        <v>24</v>
      </c>
      <c r="G11" s="18">
        <f t="shared" si="0"/>
        <v>0</v>
      </c>
      <c r="H11" s="20"/>
    </row>
    <row r="12" spans="1:8" s="19" customFormat="1" ht="16" x14ac:dyDescent="0.4">
      <c r="A12" s="12"/>
      <c r="B12" s="13"/>
      <c r="C12" s="14"/>
      <c r="D12" s="15"/>
      <c r="E12" s="20"/>
      <c r="F12" s="17" t="s">
        <v>24</v>
      </c>
      <c r="G12" s="18">
        <f t="shared" si="0"/>
        <v>0</v>
      </c>
      <c r="H12" s="4"/>
    </row>
    <row r="13" spans="1:8" s="19" customFormat="1" ht="16" x14ac:dyDescent="0.4">
      <c r="A13" s="12"/>
      <c r="B13" s="13"/>
      <c r="C13" s="14"/>
      <c r="D13" s="15"/>
      <c r="E13" s="20"/>
      <c r="F13" s="17" t="s">
        <v>24</v>
      </c>
      <c r="G13" s="18">
        <f t="shared" si="0"/>
        <v>0</v>
      </c>
      <c r="H13" s="4"/>
    </row>
    <row r="14" spans="1:8" s="19" customFormat="1" ht="16" x14ac:dyDescent="0.4">
      <c r="A14" s="12"/>
      <c r="B14" s="13"/>
      <c r="C14" s="14"/>
      <c r="D14" s="15"/>
      <c r="E14" s="20"/>
      <c r="F14" s="17" t="s">
        <v>24</v>
      </c>
      <c r="G14" s="18">
        <f t="shared" si="0"/>
        <v>0</v>
      </c>
      <c r="H14" s="20"/>
    </row>
    <row r="15" spans="1:8" s="19" customFormat="1" ht="16" x14ac:dyDescent="0.4">
      <c r="A15" s="12"/>
      <c r="B15" s="13"/>
      <c r="C15" s="14"/>
      <c r="D15" s="15"/>
      <c r="E15" s="20"/>
      <c r="F15" s="17" t="s">
        <v>24</v>
      </c>
      <c r="G15" s="18">
        <f t="shared" si="0"/>
        <v>0</v>
      </c>
      <c r="H15" s="20"/>
    </row>
    <row r="16" spans="1:8" s="19" customFormat="1" ht="16.5" thickBot="1" x14ac:dyDescent="0.45">
      <c r="A16" s="21"/>
      <c r="B16" s="22"/>
      <c r="C16" s="14"/>
      <c r="D16" s="23"/>
      <c r="E16" s="20"/>
      <c r="F16" s="17" t="s">
        <v>24</v>
      </c>
      <c r="G16" s="18">
        <f t="shared" si="0"/>
        <v>0</v>
      </c>
      <c r="H16" s="20"/>
    </row>
    <row r="17" spans="1:4" ht="24" thickBot="1" x14ac:dyDescent="0.6">
      <c r="A17" s="24" t="s">
        <v>26</v>
      </c>
      <c r="B17" s="25"/>
      <c r="C17" s="25"/>
      <c r="D17" s="26">
        <f>SUM(D6:D16)</f>
        <v>-10.199999999999999</v>
      </c>
    </row>
    <row r="18" spans="1:4" ht="15" thickBot="1" x14ac:dyDescent="0.4"/>
    <row r="19" spans="1:4" ht="24" thickBot="1" x14ac:dyDescent="0.6">
      <c r="A19" s="27" t="s">
        <v>27</v>
      </c>
      <c r="B19" s="25" t="s">
        <v>28</v>
      </c>
      <c r="C19" s="25"/>
      <c r="D19" s="28">
        <v>10.199999999999999</v>
      </c>
    </row>
    <row r="20" spans="1:4" ht="15" thickBot="1" x14ac:dyDescent="0.4"/>
    <row r="21" spans="1:4" ht="24" thickBot="1" x14ac:dyDescent="0.6">
      <c r="A21" s="24" t="s">
        <v>29</v>
      </c>
      <c r="B21" s="25" t="s">
        <v>30</v>
      </c>
      <c r="C21" s="25"/>
      <c r="D21" s="26">
        <f>D17-D19</f>
        <v>-20.399999999999999</v>
      </c>
    </row>
  </sheetData>
  <mergeCells count="1">
    <mergeCell ref="A1:B1"/>
  </mergeCells>
  <conditionalFormatting sqref="D21">
    <cfRule type="cellIs" dxfId="47" priority="1" operator="greaterThanOrEqual">
      <formula>0.01</formula>
    </cfRule>
    <cfRule type="cellIs" dxfId="46" priority="2" operator="lessThanOrEqual">
      <formula>-0.01</formula>
    </cfRule>
    <cfRule type="cellIs" dxfId="45" priority="3" operator="between">
      <formula>-0.01</formula>
      <formula>0.01</formula>
    </cfRule>
  </conditionalFormatting>
  <dataValidations count="1">
    <dataValidation type="textLength" operator="lessThanOrEqual" allowBlank="1" showInputMessage="1" showErrorMessage="1" sqref="E4:E1048576" xr:uid="{D3F2C24A-F166-4F39-9EED-421791B92484}">
      <formula1>28</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E18AB-70AB-4483-A65F-BB483CD5017A}">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45776</v>
      </c>
      <c r="B6" s="42" t="s">
        <v>21</v>
      </c>
      <c r="C6" s="14" t="s">
        <v>71</v>
      </c>
      <c r="D6" s="15">
        <v>-368</v>
      </c>
      <c r="E6" s="16" t="s">
        <v>87</v>
      </c>
      <c r="F6" s="17" t="s">
        <v>24</v>
      </c>
      <c r="G6" s="18">
        <f>$B$2</f>
        <v>0</v>
      </c>
      <c r="H6" s="16" t="s">
        <v>88</v>
      </c>
    </row>
    <row r="7" spans="1:8" s="19" customFormat="1" ht="16" x14ac:dyDescent="0.4">
      <c r="A7" s="12"/>
      <c r="B7" s="42"/>
      <c r="C7" s="14"/>
      <c r="D7" s="15"/>
      <c r="E7" s="20"/>
      <c r="F7" s="17" t="s">
        <v>24</v>
      </c>
      <c r="G7" s="18">
        <f t="shared" ref="G7:G16" si="0">$B$2</f>
        <v>0</v>
      </c>
      <c r="H7" s="20"/>
    </row>
    <row r="8" spans="1:8" s="19" customFormat="1" ht="16" x14ac:dyDescent="0.4">
      <c r="A8" s="12"/>
      <c r="B8" s="42"/>
      <c r="C8" s="14"/>
      <c r="D8" s="15"/>
      <c r="E8" s="20"/>
      <c r="F8" s="17" t="s">
        <v>24</v>
      </c>
      <c r="G8" s="18">
        <f t="shared" si="0"/>
        <v>0</v>
      </c>
      <c r="H8" s="20"/>
    </row>
    <row r="9" spans="1:8" s="19" customFormat="1" ht="16" x14ac:dyDescent="0.4">
      <c r="A9" s="12"/>
      <c r="B9" s="42"/>
      <c r="C9" s="14"/>
      <c r="D9" s="15"/>
      <c r="E9" s="20"/>
      <c r="F9" s="17" t="s">
        <v>24</v>
      </c>
      <c r="G9" s="18">
        <f t="shared" si="0"/>
        <v>0</v>
      </c>
      <c r="H9" s="20"/>
    </row>
    <row r="10" spans="1:8" s="19" customFormat="1" ht="16" x14ac:dyDescent="0.4">
      <c r="A10" s="12"/>
      <c r="B10" s="42"/>
      <c r="C10" s="14"/>
      <c r="D10" s="15"/>
      <c r="E10" s="20"/>
      <c r="F10" s="17" t="s">
        <v>24</v>
      </c>
      <c r="G10" s="18">
        <f t="shared" si="0"/>
        <v>0</v>
      </c>
      <c r="H10" s="20"/>
    </row>
    <row r="11" spans="1:8" s="19" customFormat="1" ht="16" x14ac:dyDescent="0.4">
      <c r="A11" s="12"/>
      <c r="B11" s="42"/>
      <c r="C11" s="14"/>
      <c r="D11" s="15"/>
      <c r="E11" s="20"/>
      <c r="F11" s="17" t="s">
        <v>24</v>
      </c>
      <c r="G11" s="18">
        <f t="shared" si="0"/>
        <v>0</v>
      </c>
      <c r="H11" s="20"/>
    </row>
    <row r="12" spans="1:8" s="19" customFormat="1" ht="16" x14ac:dyDescent="0.4">
      <c r="A12" s="12"/>
      <c r="B12" s="42"/>
      <c r="C12" s="14"/>
      <c r="D12" s="15"/>
      <c r="E12" s="20"/>
      <c r="F12" s="17" t="s">
        <v>24</v>
      </c>
      <c r="G12" s="18">
        <f t="shared" si="0"/>
        <v>0</v>
      </c>
      <c r="H12" s="4"/>
    </row>
    <row r="13" spans="1:8" s="19" customFormat="1" ht="16" x14ac:dyDescent="0.4">
      <c r="A13" s="12"/>
      <c r="B13" s="42"/>
      <c r="C13" s="14"/>
      <c r="D13" s="15"/>
      <c r="E13" s="20"/>
      <c r="F13" s="17" t="s">
        <v>24</v>
      </c>
      <c r="G13" s="18">
        <f t="shared" si="0"/>
        <v>0</v>
      </c>
      <c r="H13" s="4"/>
    </row>
    <row r="14" spans="1:8" s="19" customFormat="1" ht="16" x14ac:dyDescent="0.4">
      <c r="A14" s="12"/>
      <c r="B14" s="42"/>
      <c r="C14" s="14"/>
      <c r="D14" s="15"/>
      <c r="E14" s="20"/>
      <c r="F14" s="17" t="s">
        <v>24</v>
      </c>
      <c r="G14" s="18">
        <f t="shared" si="0"/>
        <v>0</v>
      </c>
      <c r="H14" s="20"/>
    </row>
    <row r="15" spans="1:8" s="19" customFormat="1" ht="16" x14ac:dyDescent="0.4">
      <c r="A15" s="12"/>
      <c r="B15" s="42"/>
      <c r="C15" s="14"/>
      <c r="D15" s="15"/>
      <c r="E15" s="20"/>
      <c r="F15" s="17" t="s">
        <v>24</v>
      </c>
      <c r="G15" s="18">
        <f t="shared" si="0"/>
        <v>0</v>
      </c>
      <c r="H15" s="20"/>
    </row>
    <row r="16" spans="1:8" s="19" customFormat="1" ht="16.5" thickBot="1" x14ac:dyDescent="0.45">
      <c r="A16" s="21"/>
      <c r="B16" s="43"/>
      <c r="C16" s="14"/>
      <c r="D16" s="23"/>
      <c r="E16" s="20"/>
      <c r="F16" s="17" t="s">
        <v>24</v>
      </c>
      <c r="G16" s="18">
        <f t="shared" si="0"/>
        <v>0</v>
      </c>
      <c r="H16" s="20"/>
    </row>
    <row r="17" spans="1:4" ht="24" thickBot="1" x14ac:dyDescent="0.6">
      <c r="A17" s="24" t="s">
        <v>26</v>
      </c>
      <c r="B17" s="25"/>
      <c r="C17" s="25"/>
      <c r="D17" s="26">
        <f>SUM(D6:D16)</f>
        <v>-368</v>
      </c>
    </row>
    <row r="18" spans="1:4" ht="15" thickBot="1" x14ac:dyDescent="0.4"/>
    <row r="19" spans="1:4" ht="24" thickBot="1" x14ac:dyDescent="0.6">
      <c r="A19" s="27" t="s">
        <v>27</v>
      </c>
      <c r="B19" s="25" t="s">
        <v>28</v>
      </c>
      <c r="C19" s="25"/>
      <c r="D19" s="28">
        <v>-368</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91F04748-21C1-4199-9E06-536850F0725F}">
      <formula1>28</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E23B9-84CA-4457-9851-969A7546C631}">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45769</v>
      </c>
      <c r="B6" s="42" t="s">
        <v>89</v>
      </c>
      <c r="C6" s="14">
        <v>9</v>
      </c>
      <c r="D6" s="15">
        <v>-100</v>
      </c>
      <c r="E6" s="16" t="s">
        <v>90</v>
      </c>
      <c r="F6" s="17" t="s">
        <v>24</v>
      </c>
      <c r="G6" s="18">
        <f>$B$2</f>
        <v>0</v>
      </c>
      <c r="H6" s="16" t="s">
        <v>91</v>
      </c>
    </row>
    <row r="7" spans="1:8" s="19" customFormat="1" ht="16" x14ac:dyDescent="0.4">
      <c r="A7" s="12">
        <v>45776</v>
      </c>
      <c r="B7" s="42" t="s">
        <v>92</v>
      </c>
      <c r="C7" s="14" t="s">
        <v>22</v>
      </c>
      <c r="D7" s="15">
        <v>-79.709999999999994</v>
      </c>
      <c r="E7" s="20" t="s">
        <v>93</v>
      </c>
      <c r="F7" s="17" t="s">
        <v>24</v>
      </c>
      <c r="G7" s="18">
        <f t="shared" ref="G7:G16" si="0">$B$2</f>
        <v>0</v>
      </c>
      <c r="H7" s="20" t="s">
        <v>94</v>
      </c>
    </row>
    <row r="8" spans="1:8" s="19" customFormat="1" ht="16" x14ac:dyDescent="0.4">
      <c r="A8" s="12">
        <v>45776</v>
      </c>
      <c r="B8" s="42" t="s">
        <v>95</v>
      </c>
      <c r="C8" s="14" t="s">
        <v>22</v>
      </c>
      <c r="D8" s="15">
        <v>-159</v>
      </c>
      <c r="E8" s="20" t="s">
        <v>96</v>
      </c>
      <c r="F8" s="17" t="s">
        <v>24</v>
      </c>
      <c r="G8" s="18">
        <f t="shared" si="0"/>
        <v>0</v>
      </c>
      <c r="H8" s="20" t="s">
        <v>97</v>
      </c>
    </row>
    <row r="9" spans="1:8" s="19" customFormat="1" ht="16" x14ac:dyDescent="0.4">
      <c r="A9" s="12"/>
      <c r="B9" s="42"/>
      <c r="C9" s="14"/>
      <c r="D9" s="15"/>
      <c r="E9" s="20"/>
      <c r="F9" s="17" t="s">
        <v>24</v>
      </c>
      <c r="G9" s="18">
        <f t="shared" si="0"/>
        <v>0</v>
      </c>
      <c r="H9" s="20"/>
    </row>
    <row r="10" spans="1:8" s="19" customFormat="1" ht="16" x14ac:dyDescent="0.4">
      <c r="A10" s="12"/>
      <c r="B10" s="42"/>
      <c r="C10" s="14"/>
      <c r="D10" s="15"/>
      <c r="E10" s="20"/>
      <c r="F10" s="17" t="s">
        <v>24</v>
      </c>
      <c r="G10" s="18">
        <f t="shared" si="0"/>
        <v>0</v>
      </c>
      <c r="H10" s="20"/>
    </row>
    <row r="11" spans="1:8" s="19" customFormat="1" ht="16" x14ac:dyDescent="0.4">
      <c r="A11" s="12"/>
      <c r="B11" s="42"/>
      <c r="C11" s="14"/>
      <c r="D11" s="15"/>
      <c r="E11" s="20"/>
      <c r="F11" s="17" t="s">
        <v>24</v>
      </c>
      <c r="G11" s="18">
        <f t="shared" si="0"/>
        <v>0</v>
      </c>
      <c r="H11" s="20"/>
    </row>
    <row r="12" spans="1:8" s="19" customFormat="1" ht="16" x14ac:dyDescent="0.4">
      <c r="A12" s="12"/>
      <c r="B12" s="42"/>
      <c r="C12" s="14"/>
      <c r="D12" s="15"/>
      <c r="E12" s="20"/>
      <c r="F12" s="17" t="s">
        <v>24</v>
      </c>
      <c r="G12" s="18">
        <f t="shared" si="0"/>
        <v>0</v>
      </c>
      <c r="H12" s="4"/>
    </row>
    <row r="13" spans="1:8" s="19" customFormat="1" ht="16" x14ac:dyDescent="0.4">
      <c r="A13" s="12"/>
      <c r="B13" s="42"/>
      <c r="C13" s="14"/>
      <c r="D13" s="15"/>
      <c r="E13" s="20"/>
      <c r="F13" s="17" t="s">
        <v>24</v>
      </c>
      <c r="G13" s="18">
        <f t="shared" si="0"/>
        <v>0</v>
      </c>
      <c r="H13" s="4"/>
    </row>
    <row r="14" spans="1:8" s="19" customFormat="1" ht="16" x14ac:dyDescent="0.4">
      <c r="A14" s="12"/>
      <c r="B14" s="42"/>
      <c r="C14" s="14"/>
      <c r="D14" s="15"/>
      <c r="E14" s="20"/>
      <c r="F14" s="17" t="s">
        <v>24</v>
      </c>
      <c r="G14" s="18">
        <f t="shared" si="0"/>
        <v>0</v>
      </c>
      <c r="H14" s="20"/>
    </row>
    <row r="15" spans="1:8" s="19" customFormat="1" ht="16" x14ac:dyDescent="0.4">
      <c r="A15" s="12"/>
      <c r="B15" s="42"/>
      <c r="C15" s="14"/>
      <c r="D15" s="15"/>
      <c r="E15" s="20"/>
      <c r="F15" s="17" t="s">
        <v>24</v>
      </c>
      <c r="G15" s="18">
        <f t="shared" si="0"/>
        <v>0</v>
      </c>
      <c r="H15" s="20"/>
    </row>
    <row r="16" spans="1:8" s="19" customFormat="1" ht="16.5" thickBot="1" x14ac:dyDescent="0.45">
      <c r="A16" s="21"/>
      <c r="B16" s="43"/>
      <c r="C16" s="14"/>
      <c r="D16" s="23"/>
      <c r="E16" s="20"/>
      <c r="F16" s="17" t="s">
        <v>24</v>
      </c>
      <c r="G16" s="18">
        <f t="shared" si="0"/>
        <v>0</v>
      </c>
      <c r="H16" s="20"/>
    </row>
    <row r="17" spans="1:4" ht="24" thickBot="1" x14ac:dyDescent="0.6">
      <c r="A17" s="24" t="s">
        <v>26</v>
      </c>
      <c r="B17" s="25"/>
      <c r="C17" s="25"/>
      <c r="D17" s="26">
        <f>SUM(D6:D16)</f>
        <v>-338.71</v>
      </c>
    </row>
    <row r="18" spans="1:4" ht="15" thickBot="1" x14ac:dyDescent="0.4"/>
    <row r="19" spans="1:4" ht="24" thickBot="1" x14ac:dyDescent="0.6">
      <c r="A19" s="27" t="s">
        <v>27</v>
      </c>
      <c r="B19" s="25" t="s">
        <v>28</v>
      </c>
      <c r="C19" s="25"/>
      <c r="D19" s="28">
        <v>-338.71</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E4:E1048576" xr:uid="{F4BBC384-D035-4C51-979F-505B96602F63}">
      <formula1>28</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E3B8-D8A4-4B12-A50B-6917D0BEDEC7}">
  <dimension ref="A1:H21"/>
  <sheetViews>
    <sheetView tabSelected="1"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6"/>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45761</v>
      </c>
      <c r="B6" s="29" t="s">
        <v>99</v>
      </c>
      <c r="C6" s="14" t="s">
        <v>22</v>
      </c>
      <c r="D6" s="15">
        <v>-174</v>
      </c>
      <c r="E6" s="20" t="s">
        <v>100</v>
      </c>
      <c r="F6" s="17" t="s">
        <v>24</v>
      </c>
      <c r="G6" s="18">
        <f>$B$2</f>
        <v>0</v>
      </c>
      <c r="H6" s="16" t="s">
        <v>101</v>
      </c>
    </row>
    <row r="7" spans="1:8" s="19" customFormat="1" ht="16" x14ac:dyDescent="0.4">
      <c r="A7" s="12"/>
      <c r="B7" s="29"/>
      <c r="C7" s="14"/>
      <c r="D7" s="15"/>
      <c r="E7" s="20"/>
      <c r="F7" s="17" t="s">
        <v>24</v>
      </c>
      <c r="G7" s="18">
        <f t="shared" ref="G7:G16" si="0">$B$2</f>
        <v>0</v>
      </c>
      <c r="H7" s="20"/>
    </row>
    <row r="8" spans="1:8" s="19" customFormat="1" ht="16" x14ac:dyDescent="0.4">
      <c r="A8" s="12"/>
      <c r="B8" s="29"/>
      <c r="C8" s="14"/>
      <c r="D8" s="15"/>
      <c r="E8" s="20"/>
      <c r="F8" s="17" t="s">
        <v>24</v>
      </c>
      <c r="G8" s="18">
        <f t="shared" si="0"/>
        <v>0</v>
      </c>
      <c r="H8" s="20"/>
    </row>
    <row r="9" spans="1:8" s="19" customFormat="1" ht="16" x14ac:dyDescent="0.4">
      <c r="A9" s="12"/>
      <c r="B9" s="29"/>
      <c r="C9" s="14"/>
      <c r="D9" s="15"/>
      <c r="E9" s="20"/>
      <c r="F9" s="17" t="s">
        <v>24</v>
      </c>
      <c r="G9" s="18">
        <f t="shared" si="0"/>
        <v>0</v>
      </c>
      <c r="H9" s="20"/>
    </row>
    <row r="10" spans="1:8" s="19" customFormat="1" ht="16" x14ac:dyDescent="0.4">
      <c r="A10" s="12"/>
      <c r="B10" s="13"/>
      <c r="C10" s="14"/>
      <c r="D10" s="15"/>
      <c r="E10" s="20"/>
      <c r="F10" s="17" t="s">
        <v>24</v>
      </c>
      <c r="G10" s="18">
        <f t="shared" si="0"/>
        <v>0</v>
      </c>
      <c r="H10" s="20"/>
    </row>
    <row r="11" spans="1:8" s="19" customFormat="1" ht="16" x14ac:dyDescent="0.4">
      <c r="A11" s="12"/>
      <c r="B11" s="13"/>
      <c r="C11" s="14"/>
      <c r="D11" s="15"/>
      <c r="E11" s="20"/>
      <c r="F11" s="17" t="s">
        <v>24</v>
      </c>
      <c r="G11" s="18">
        <f t="shared" si="0"/>
        <v>0</v>
      </c>
      <c r="H11" s="20"/>
    </row>
    <row r="12" spans="1:8" s="19" customFormat="1" ht="16" x14ac:dyDescent="0.4">
      <c r="A12" s="12"/>
      <c r="B12" s="13"/>
      <c r="C12" s="14"/>
      <c r="D12" s="15"/>
      <c r="E12" s="20"/>
      <c r="F12" s="17" t="s">
        <v>24</v>
      </c>
      <c r="G12" s="18">
        <f t="shared" si="0"/>
        <v>0</v>
      </c>
      <c r="H12" s="4"/>
    </row>
    <row r="13" spans="1:8" s="19" customFormat="1" ht="16" x14ac:dyDescent="0.4">
      <c r="A13" s="12"/>
      <c r="B13" s="13"/>
      <c r="C13" s="14"/>
      <c r="D13" s="15"/>
      <c r="E13" s="20"/>
      <c r="F13" s="17" t="s">
        <v>24</v>
      </c>
      <c r="G13" s="18">
        <f t="shared" si="0"/>
        <v>0</v>
      </c>
      <c r="H13" s="4"/>
    </row>
    <row r="14" spans="1:8" s="19" customFormat="1" ht="16" x14ac:dyDescent="0.4">
      <c r="A14" s="12"/>
      <c r="B14" s="13"/>
      <c r="C14" s="14"/>
      <c r="D14" s="15"/>
      <c r="E14" s="20"/>
      <c r="F14" s="17" t="s">
        <v>24</v>
      </c>
      <c r="G14" s="18">
        <f t="shared" si="0"/>
        <v>0</v>
      </c>
      <c r="H14" s="20"/>
    </row>
    <row r="15" spans="1:8" s="19" customFormat="1" ht="16" x14ac:dyDescent="0.4">
      <c r="A15" s="12"/>
      <c r="B15" s="13"/>
      <c r="C15" s="14"/>
      <c r="D15" s="15"/>
      <c r="E15" s="20"/>
      <c r="F15" s="17" t="s">
        <v>24</v>
      </c>
      <c r="G15" s="18">
        <f t="shared" si="0"/>
        <v>0</v>
      </c>
      <c r="H15" s="20"/>
    </row>
    <row r="16" spans="1:8" s="19" customFormat="1" ht="16.5" thickBot="1" x14ac:dyDescent="0.45">
      <c r="A16" s="21"/>
      <c r="B16" s="22"/>
      <c r="C16" s="14"/>
      <c r="D16" s="23"/>
      <c r="E16" s="20"/>
      <c r="F16" s="17" t="s">
        <v>24</v>
      </c>
      <c r="G16" s="18">
        <f t="shared" si="0"/>
        <v>0</v>
      </c>
      <c r="H16" s="20"/>
    </row>
    <row r="17" spans="1:4" ht="24" thickBot="1" x14ac:dyDescent="0.6">
      <c r="A17" s="24" t="s">
        <v>26</v>
      </c>
      <c r="B17" s="25"/>
      <c r="C17" s="25"/>
      <c r="D17" s="26">
        <f>SUM(D6:D16)</f>
        <v>-174</v>
      </c>
    </row>
    <row r="18" spans="1:4" ht="15" thickBot="1" x14ac:dyDescent="0.4"/>
    <row r="19" spans="1:4" ht="24" thickBot="1" x14ac:dyDescent="0.6">
      <c r="A19" s="27" t="s">
        <v>27</v>
      </c>
      <c r="B19" s="25" t="s">
        <v>28</v>
      </c>
      <c r="C19" s="25"/>
      <c r="D19" s="28">
        <v>174</v>
      </c>
    </row>
    <row r="20" spans="1:4" ht="15" thickBot="1" x14ac:dyDescent="0.4"/>
    <row r="21" spans="1:4" ht="24" thickBot="1" x14ac:dyDescent="0.6">
      <c r="A21" s="24" t="s">
        <v>29</v>
      </c>
      <c r="B21" s="25" t="s">
        <v>30</v>
      </c>
      <c r="C21" s="25"/>
      <c r="D21" s="26">
        <f>D17-D19</f>
        <v>-348</v>
      </c>
    </row>
  </sheetData>
  <mergeCells count="1">
    <mergeCell ref="A1:B1"/>
  </mergeCells>
  <conditionalFormatting sqref="D21">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4:E8 E10:E1048576" xr:uid="{1F6F064A-5B89-429A-96D6-BEB01C8215A3}">
      <formula1>28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B8F8-8CAF-4863-A3F3-23D31CF1DC3A}">
  <dimension ref="A1:H21"/>
  <sheetViews>
    <sheetView workbookViewId="0">
      <selection activeCell="H6" sqref="H6"/>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31</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45775</v>
      </c>
      <c r="B6" s="29" t="s">
        <v>32</v>
      </c>
      <c r="C6" s="14" t="s">
        <v>22</v>
      </c>
      <c r="D6" s="15">
        <v>-17.82</v>
      </c>
      <c r="E6" s="16" t="s">
        <v>33</v>
      </c>
      <c r="F6" s="17" t="s">
        <v>24</v>
      </c>
      <c r="G6" s="18">
        <f>$B$2</f>
        <v>0</v>
      </c>
      <c r="H6" s="16" t="s">
        <v>98</v>
      </c>
    </row>
    <row r="7" spans="1:8" s="19" customFormat="1" ht="16" x14ac:dyDescent="0.4">
      <c r="A7" s="12">
        <v>45769</v>
      </c>
      <c r="B7" s="30" t="s">
        <v>32</v>
      </c>
      <c r="C7" s="14" t="s">
        <v>22</v>
      </c>
      <c r="D7" s="15">
        <v>-5.95</v>
      </c>
      <c r="E7" s="20" t="s">
        <v>34</v>
      </c>
      <c r="F7" s="17" t="s">
        <v>24</v>
      </c>
      <c r="G7" s="18">
        <f t="shared" ref="G7:G16" si="0">$B$2</f>
        <v>0</v>
      </c>
      <c r="H7" s="20" t="s">
        <v>35</v>
      </c>
    </row>
    <row r="8" spans="1:8" s="19" customFormat="1" ht="16" x14ac:dyDescent="0.4">
      <c r="A8" s="31"/>
      <c r="B8" s="30"/>
      <c r="C8" s="32"/>
      <c r="D8" s="33"/>
      <c r="E8" s="34"/>
      <c r="F8" s="35" t="s">
        <v>24</v>
      </c>
      <c r="G8" s="36">
        <f t="shared" si="0"/>
        <v>0</v>
      </c>
      <c r="H8" s="37"/>
    </row>
    <row r="9" spans="1:8" s="19" customFormat="1" ht="16" x14ac:dyDescent="0.4">
      <c r="A9" s="12"/>
      <c r="B9" s="30"/>
      <c r="C9" s="32"/>
      <c r="D9" s="15"/>
      <c r="E9" s="20"/>
      <c r="F9" s="35" t="s">
        <v>24</v>
      </c>
      <c r="G9" s="36">
        <f t="shared" si="0"/>
        <v>0</v>
      </c>
      <c r="H9" s="20"/>
    </row>
    <row r="10" spans="1:8" s="19" customFormat="1" ht="16" x14ac:dyDescent="0.4">
      <c r="A10" s="12"/>
      <c r="B10" s="30"/>
      <c r="C10" s="32"/>
      <c r="D10" s="15"/>
      <c r="E10" s="20"/>
      <c r="F10" s="35" t="s">
        <v>24</v>
      </c>
      <c r="G10" s="36">
        <f t="shared" si="0"/>
        <v>0</v>
      </c>
      <c r="H10" s="20"/>
    </row>
    <row r="11" spans="1:8" s="19" customFormat="1" ht="16" x14ac:dyDescent="0.4">
      <c r="A11" s="12"/>
      <c r="B11" s="30"/>
      <c r="C11" s="14"/>
      <c r="D11" s="15"/>
      <c r="E11" s="20"/>
      <c r="F11" s="35" t="s">
        <v>24</v>
      </c>
      <c r="G11" s="36">
        <f t="shared" si="0"/>
        <v>0</v>
      </c>
      <c r="H11" s="20"/>
    </row>
    <row r="12" spans="1:8" s="19" customFormat="1" ht="16" x14ac:dyDescent="0.4">
      <c r="A12" s="12"/>
      <c r="B12" s="13"/>
      <c r="C12" s="14"/>
      <c r="D12" s="15"/>
      <c r="E12" s="20"/>
      <c r="F12" s="35" t="s">
        <v>24</v>
      </c>
      <c r="G12" s="36">
        <f t="shared" si="0"/>
        <v>0</v>
      </c>
      <c r="H12" s="4"/>
    </row>
    <row r="13" spans="1:8" s="19" customFormat="1" ht="16" x14ac:dyDescent="0.4">
      <c r="A13" s="12"/>
      <c r="B13" s="30"/>
      <c r="C13" s="14"/>
      <c r="D13" s="15"/>
      <c r="E13" s="20"/>
      <c r="F13" s="35" t="s">
        <v>24</v>
      </c>
      <c r="G13" s="36">
        <f t="shared" si="0"/>
        <v>0</v>
      </c>
      <c r="H13" s="4"/>
    </row>
    <row r="14" spans="1:8" s="19" customFormat="1" ht="16" x14ac:dyDescent="0.4">
      <c r="A14" s="12"/>
      <c r="B14" s="13"/>
      <c r="C14" s="14"/>
      <c r="D14" s="15"/>
      <c r="E14" s="20"/>
      <c r="F14" s="35" t="s">
        <v>24</v>
      </c>
      <c r="G14" s="36">
        <f t="shared" si="0"/>
        <v>0</v>
      </c>
      <c r="H14" s="20"/>
    </row>
    <row r="15" spans="1:8" s="19" customFormat="1" ht="16" x14ac:dyDescent="0.4">
      <c r="A15" s="12"/>
      <c r="B15" s="13"/>
      <c r="C15" s="14"/>
      <c r="D15" s="15"/>
      <c r="E15" s="20"/>
      <c r="F15" s="35" t="s">
        <v>24</v>
      </c>
      <c r="G15" s="36">
        <f t="shared" si="0"/>
        <v>0</v>
      </c>
      <c r="H15" s="20"/>
    </row>
    <row r="16" spans="1:8" s="19" customFormat="1" ht="16.5" thickBot="1" x14ac:dyDescent="0.45">
      <c r="A16" s="21"/>
      <c r="B16" s="22"/>
      <c r="C16" s="14"/>
      <c r="D16" s="23"/>
      <c r="E16" s="20"/>
      <c r="F16" s="35" t="s">
        <v>24</v>
      </c>
      <c r="G16" s="36">
        <f t="shared" si="0"/>
        <v>0</v>
      </c>
      <c r="H16" s="20"/>
    </row>
    <row r="17" spans="1:4" ht="24" thickBot="1" x14ac:dyDescent="0.6">
      <c r="A17" s="24" t="s">
        <v>26</v>
      </c>
      <c r="B17" s="25"/>
      <c r="C17" s="25"/>
      <c r="D17" s="26">
        <f>SUM(D6:D16)</f>
        <v>-23.77</v>
      </c>
    </row>
    <row r="18" spans="1:4" ht="15" thickBot="1" x14ac:dyDescent="0.4"/>
    <row r="19" spans="1:4" ht="24" thickBot="1" x14ac:dyDescent="0.6">
      <c r="A19" s="27" t="s">
        <v>27</v>
      </c>
      <c r="B19" s="25" t="s">
        <v>28</v>
      </c>
      <c r="C19" s="25"/>
      <c r="D19" s="28">
        <v>-23.77</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44" priority="1" operator="greaterThanOrEqual">
      <formula>0.01</formula>
    </cfRule>
    <cfRule type="cellIs" dxfId="43" priority="2" operator="lessThanOrEqual">
      <formula>-0.01</formula>
    </cfRule>
    <cfRule type="cellIs" dxfId="42" priority="3" operator="between">
      <formula>-0.01</formula>
      <formula>0.01</formula>
    </cfRule>
  </conditionalFormatting>
  <dataValidations count="1">
    <dataValidation type="textLength" operator="lessThanOrEqual" allowBlank="1" showInputMessage="1" showErrorMessage="1" sqref="E4:E1048576" xr:uid="{40474D62-0D9D-4E94-A284-0189708A3491}">
      <formula1>28</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54A27-2F87-48E4-8E83-AECF4E1713D8}">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36</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c r="B6" s="13"/>
      <c r="C6" s="14"/>
      <c r="D6" s="15"/>
      <c r="E6" s="16" t="s">
        <v>37</v>
      </c>
      <c r="F6" s="17" t="s">
        <v>24</v>
      </c>
      <c r="G6" s="18"/>
      <c r="H6" s="16"/>
    </row>
    <row r="7" spans="1:8" s="19" customFormat="1" ht="16" x14ac:dyDescent="0.4">
      <c r="A7" s="12">
        <v>45771</v>
      </c>
      <c r="B7" s="38" t="s">
        <v>38</v>
      </c>
      <c r="C7" s="14" t="s">
        <v>22</v>
      </c>
      <c r="D7" s="15">
        <v>-97.91</v>
      </c>
      <c r="E7" s="20" t="s">
        <v>39</v>
      </c>
      <c r="F7" s="17" t="s">
        <v>24</v>
      </c>
      <c r="G7" s="18"/>
      <c r="H7" s="20" t="s">
        <v>40</v>
      </c>
    </row>
    <row r="8" spans="1:8" s="19" customFormat="1" ht="16" x14ac:dyDescent="0.4">
      <c r="A8" s="12">
        <v>45785</v>
      </c>
      <c r="B8" s="38" t="s">
        <v>41</v>
      </c>
      <c r="C8" s="14">
        <v>9</v>
      </c>
      <c r="D8" s="15">
        <v>-29.95</v>
      </c>
      <c r="E8" s="20" t="s">
        <v>42</v>
      </c>
      <c r="F8" s="17" t="s">
        <v>24</v>
      </c>
      <c r="G8" s="18"/>
      <c r="H8" s="20" t="s">
        <v>43</v>
      </c>
    </row>
    <row r="9" spans="1:8" s="19" customFormat="1" ht="16" x14ac:dyDescent="0.4">
      <c r="A9" s="12"/>
      <c r="B9" s="30"/>
      <c r="C9" s="14"/>
      <c r="D9" s="15"/>
      <c r="E9" s="20" t="s">
        <v>37</v>
      </c>
      <c r="F9" s="17" t="s">
        <v>24</v>
      </c>
      <c r="G9" s="18"/>
      <c r="H9" s="20"/>
    </row>
    <row r="10" spans="1:8" s="19" customFormat="1" ht="16" x14ac:dyDescent="0.4">
      <c r="A10" s="12"/>
      <c r="B10" s="13"/>
      <c r="C10" s="14"/>
      <c r="D10" s="15"/>
      <c r="E10" s="20" t="s">
        <v>37</v>
      </c>
      <c r="F10" s="17" t="s">
        <v>24</v>
      </c>
      <c r="G10" s="18"/>
      <c r="H10" s="20"/>
    </row>
    <row r="11" spans="1:8" s="19" customFormat="1" ht="16" x14ac:dyDescent="0.4">
      <c r="A11" s="12"/>
      <c r="B11" s="13"/>
      <c r="C11" s="14"/>
      <c r="D11" s="15"/>
      <c r="E11" s="20" t="s">
        <v>37</v>
      </c>
      <c r="F11" s="17" t="s">
        <v>24</v>
      </c>
      <c r="G11" s="18"/>
      <c r="H11" s="20"/>
    </row>
    <row r="12" spans="1:8" s="19" customFormat="1" ht="16" x14ac:dyDescent="0.4">
      <c r="A12" s="12"/>
      <c r="B12" s="13"/>
      <c r="C12" s="14"/>
      <c r="D12" s="15"/>
      <c r="E12" s="20" t="s">
        <v>37</v>
      </c>
      <c r="F12" s="17" t="s">
        <v>24</v>
      </c>
      <c r="G12" s="18"/>
      <c r="H12" s="4"/>
    </row>
    <row r="13" spans="1:8" s="19" customFormat="1" ht="16" x14ac:dyDescent="0.4">
      <c r="A13" s="12"/>
      <c r="B13" s="13"/>
      <c r="C13" s="14"/>
      <c r="D13" s="15"/>
      <c r="E13" s="20" t="s">
        <v>37</v>
      </c>
      <c r="F13" s="17" t="s">
        <v>24</v>
      </c>
      <c r="G13" s="18"/>
      <c r="H13" s="4"/>
    </row>
    <row r="14" spans="1:8" s="19" customFormat="1" ht="16" x14ac:dyDescent="0.4">
      <c r="A14" s="12"/>
      <c r="B14" s="13"/>
      <c r="C14" s="14"/>
      <c r="D14" s="15"/>
      <c r="E14" s="20" t="s">
        <v>37</v>
      </c>
      <c r="F14" s="17" t="s">
        <v>24</v>
      </c>
      <c r="G14" s="18"/>
      <c r="H14" s="20"/>
    </row>
    <row r="15" spans="1:8" s="19" customFormat="1" ht="16" x14ac:dyDescent="0.4">
      <c r="A15" s="12"/>
      <c r="B15" s="13"/>
      <c r="C15" s="14"/>
      <c r="D15" s="15"/>
      <c r="E15" s="20" t="s">
        <v>37</v>
      </c>
      <c r="F15" s="17" t="s">
        <v>24</v>
      </c>
      <c r="G15" s="18"/>
      <c r="H15" s="20"/>
    </row>
    <row r="16" spans="1:8" s="19" customFormat="1" ht="16.5" thickBot="1" x14ac:dyDescent="0.45">
      <c r="A16" s="21"/>
      <c r="B16" s="22"/>
      <c r="C16" s="14"/>
      <c r="D16" s="23"/>
      <c r="E16" s="20" t="s">
        <v>37</v>
      </c>
      <c r="F16" s="17" t="s">
        <v>24</v>
      </c>
      <c r="G16" s="18"/>
      <c r="H16" s="20"/>
    </row>
    <row r="17" spans="1:4" ht="24" thickBot="1" x14ac:dyDescent="0.6">
      <c r="A17" s="24" t="s">
        <v>26</v>
      </c>
      <c r="B17" s="25"/>
      <c r="C17" s="25"/>
      <c r="D17" s="26">
        <f>SUM(D6:D16)</f>
        <v>-127.86</v>
      </c>
    </row>
    <row r="18" spans="1:4" ht="15" thickBot="1" x14ac:dyDescent="0.4"/>
    <row r="19" spans="1:4" ht="24" thickBot="1" x14ac:dyDescent="0.6">
      <c r="A19" s="27" t="s">
        <v>27</v>
      </c>
      <c r="B19" s="25" t="s">
        <v>28</v>
      </c>
      <c r="C19" s="25"/>
      <c r="D19" s="28">
        <v>-127.86</v>
      </c>
    </row>
    <row r="20" spans="1:4" ht="15" thickBot="1" x14ac:dyDescent="0.4"/>
    <row r="21" spans="1:4" ht="24" thickBot="1" x14ac:dyDescent="0.6">
      <c r="A21" s="24" t="s">
        <v>29</v>
      </c>
      <c r="B21" s="25" t="s">
        <v>30</v>
      </c>
      <c r="C21" s="25"/>
      <c r="D21" s="39">
        <f>D17-D19</f>
        <v>0</v>
      </c>
    </row>
  </sheetData>
  <mergeCells count="1">
    <mergeCell ref="A1:B1"/>
  </mergeCells>
  <conditionalFormatting sqref="D21">
    <cfRule type="cellIs" dxfId="41" priority="1" operator="greaterThanOrEqual">
      <formula>0.01</formula>
    </cfRule>
    <cfRule type="cellIs" dxfId="40" priority="2" operator="lessThanOrEqual">
      <formula>-0.01</formula>
    </cfRule>
    <cfRule type="cellIs" dxfId="39" priority="3" operator="between">
      <formula>-0.01</formula>
      <formula>0.01</formula>
    </cfRule>
  </conditionalFormatting>
  <dataValidations count="1">
    <dataValidation type="textLength" operator="lessThanOrEqual" allowBlank="1" showInputMessage="1" showErrorMessage="1" sqref="E4:E1048576" xr:uid="{69798963-9335-46A0-8FC8-F780CFF98AE6}">
      <formula1>28</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9228-3345-4658-B13D-5ADBFEDCB36A}">
  <dimension ref="A1:H21"/>
  <sheetViews>
    <sheetView workbookViewId="0">
      <selection activeCell="C18" sqref="C18"/>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40" t="s">
        <v>44</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41">
        <v>45509</v>
      </c>
      <c r="B6" s="38" t="s">
        <v>45</v>
      </c>
      <c r="C6" s="14">
        <v>9</v>
      </c>
      <c r="D6" s="15">
        <v>-39.99</v>
      </c>
      <c r="E6" s="20" t="s">
        <v>46</v>
      </c>
      <c r="F6" s="17" t="s">
        <v>24</v>
      </c>
      <c r="G6" s="18">
        <f>$B$2</f>
        <v>0</v>
      </c>
      <c r="H6" s="16"/>
    </row>
    <row r="7" spans="1:8" s="19" customFormat="1" ht="16.5" thickBot="1" x14ac:dyDescent="0.45">
      <c r="A7" s="21"/>
      <c r="B7" s="22"/>
      <c r="C7" s="14"/>
      <c r="D7" s="23"/>
      <c r="E7" s="20"/>
      <c r="F7" s="17"/>
      <c r="G7" s="18">
        <f t="shared" ref="G7" si="0">$B$2</f>
        <v>0</v>
      </c>
      <c r="H7" s="20"/>
    </row>
    <row r="8" spans="1:8" ht="24" thickBot="1" x14ac:dyDescent="0.6">
      <c r="A8" s="24" t="s">
        <v>26</v>
      </c>
      <c r="B8" s="25"/>
      <c r="C8" s="25"/>
      <c r="D8" s="26">
        <f>SUM(D6:D7)</f>
        <v>-39.99</v>
      </c>
    </row>
    <row r="9" spans="1:8" ht="15" thickBot="1" x14ac:dyDescent="0.4"/>
    <row r="10" spans="1:8" ht="24" thickBot="1" x14ac:dyDescent="0.6">
      <c r="A10" s="27" t="s">
        <v>27</v>
      </c>
      <c r="B10" s="25" t="s">
        <v>28</v>
      </c>
      <c r="C10" s="25"/>
      <c r="D10" s="28">
        <v>-39.99</v>
      </c>
    </row>
    <row r="11" spans="1:8" ht="15" thickBot="1" x14ac:dyDescent="0.4"/>
    <row r="12" spans="1:8" ht="24" thickBot="1" x14ac:dyDescent="0.6">
      <c r="A12" s="24" t="s">
        <v>29</v>
      </c>
      <c r="B12" s="25" t="s">
        <v>30</v>
      </c>
      <c r="C12" s="25"/>
      <c r="D12" s="26">
        <f>D8-D10</f>
        <v>0</v>
      </c>
    </row>
    <row r="17" customFormat="1" x14ac:dyDescent="0.35"/>
    <row r="19" customFormat="1" x14ac:dyDescent="0.35"/>
    <row r="21" customFormat="1" x14ac:dyDescent="0.35"/>
  </sheetData>
  <mergeCells count="1">
    <mergeCell ref="A1:B1"/>
  </mergeCells>
  <conditionalFormatting sqref="D12">
    <cfRule type="cellIs" dxfId="35" priority="1" operator="greaterThanOrEqual">
      <formula>0.01</formula>
    </cfRule>
    <cfRule type="cellIs" dxfId="34" priority="2" operator="lessThanOrEqual">
      <formula>-0.01</formula>
    </cfRule>
    <cfRule type="cellIs" dxfId="33" priority="3" operator="between">
      <formula>-0.01</formula>
      <formula>0.01</formula>
    </cfRule>
  </conditionalFormatting>
  <dataValidations count="1">
    <dataValidation type="textLength" operator="lessThanOrEqual" allowBlank="1" showInputMessage="1" showErrorMessage="1" sqref="E4:E1048576" xr:uid="{B354F1C7-C017-437C-909F-387848172604}">
      <formula1>28</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7A610-36E3-437E-9C3D-A75B2E502942}">
  <dimension ref="A1:H25"/>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45758</v>
      </c>
      <c r="B6" s="38" t="s">
        <v>48</v>
      </c>
      <c r="C6" s="14">
        <v>9</v>
      </c>
      <c r="D6" s="15">
        <v>-43.33</v>
      </c>
      <c r="E6" s="20" t="s">
        <v>49</v>
      </c>
      <c r="F6" s="17" t="s">
        <v>24</v>
      </c>
      <c r="G6" s="18">
        <f>$B$2</f>
        <v>0</v>
      </c>
      <c r="H6" s="20" t="s">
        <v>50</v>
      </c>
    </row>
    <row r="7" spans="1:8" s="19" customFormat="1" ht="16" x14ac:dyDescent="0.4">
      <c r="A7" s="12">
        <v>45759</v>
      </c>
      <c r="B7" s="38" t="s">
        <v>48</v>
      </c>
      <c r="C7" s="14">
        <v>9</v>
      </c>
      <c r="D7" s="15">
        <v>-51</v>
      </c>
      <c r="E7" s="20" t="s">
        <v>49</v>
      </c>
      <c r="F7" s="17" t="s">
        <v>24</v>
      </c>
      <c r="G7" s="18">
        <f t="shared" ref="G7:G20" si="0">$B$2</f>
        <v>0</v>
      </c>
      <c r="H7" s="20" t="s">
        <v>50</v>
      </c>
    </row>
    <row r="8" spans="1:8" s="19" customFormat="1" ht="16" x14ac:dyDescent="0.4">
      <c r="A8" s="12">
        <v>45761</v>
      </c>
      <c r="B8" s="38" t="s">
        <v>51</v>
      </c>
      <c r="C8" s="14" t="s">
        <v>22</v>
      </c>
      <c r="D8" s="15">
        <v>-44.93</v>
      </c>
      <c r="E8" s="20" t="s">
        <v>52</v>
      </c>
      <c r="F8" s="17" t="s">
        <v>24</v>
      </c>
      <c r="G8" s="18">
        <f t="shared" si="0"/>
        <v>0</v>
      </c>
      <c r="H8" s="20" t="s">
        <v>53</v>
      </c>
    </row>
    <row r="9" spans="1:8" s="19" customFormat="1" ht="16" x14ac:dyDescent="0.4">
      <c r="A9" s="12">
        <v>45762</v>
      </c>
      <c r="B9" s="38" t="s">
        <v>54</v>
      </c>
      <c r="C9" s="14" t="s">
        <v>22</v>
      </c>
      <c r="D9" s="15">
        <v>-25.5</v>
      </c>
      <c r="E9" s="20" t="s">
        <v>55</v>
      </c>
      <c r="F9" s="17" t="s">
        <v>24</v>
      </c>
      <c r="G9" s="18">
        <f t="shared" si="0"/>
        <v>0</v>
      </c>
      <c r="H9" s="20" t="s">
        <v>56</v>
      </c>
    </row>
    <row r="10" spans="1:8" s="19" customFormat="1" ht="16" x14ac:dyDescent="0.4">
      <c r="A10" s="12">
        <v>45762</v>
      </c>
      <c r="B10" s="38" t="s">
        <v>57</v>
      </c>
      <c r="C10" s="14" t="s">
        <v>22</v>
      </c>
      <c r="D10" s="15">
        <v>-799</v>
      </c>
      <c r="E10" s="20" t="s">
        <v>58</v>
      </c>
      <c r="F10" s="17" t="s">
        <v>24</v>
      </c>
      <c r="G10" s="18">
        <f t="shared" si="0"/>
        <v>0</v>
      </c>
      <c r="H10" s="20" t="s">
        <v>59</v>
      </c>
    </row>
    <row r="11" spans="1:8" s="19" customFormat="1" ht="16" x14ac:dyDescent="0.4">
      <c r="A11" s="12">
        <v>45762</v>
      </c>
      <c r="B11" s="38" t="s">
        <v>54</v>
      </c>
      <c r="C11" s="14" t="s">
        <v>22</v>
      </c>
      <c r="D11" s="15">
        <v>-32.979999999999997</v>
      </c>
      <c r="E11" s="20" t="s">
        <v>60</v>
      </c>
      <c r="F11" s="17" t="s">
        <v>24</v>
      </c>
      <c r="G11" s="18">
        <f t="shared" si="0"/>
        <v>0</v>
      </c>
      <c r="H11" s="20" t="s">
        <v>61</v>
      </c>
    </row>
    <row r="12" spans="1:8" s="19" customFormat="1" ht="16" x14ac:dyDescent="0.4">
      <c r="A12" s="12">
        <v>45762</v>
      </c>
      <c r="B12" s="38" t="s">
        <v>48</v>
      </c>
      <c r="C12" s="14">
        <v>9</v>
      </c>
      <c r="D12" s="15">
        <v>-57</v>
      </c>
      <c r="E12" s="20" t="s">
        <v>49</v>
      </c>
      <c r="F12" s="17" t="s">
        <v>24</v>
      </c>
      <c r="G12" s="18">
        <f t="shared" si="0"/>
        <v>0</v>
      </c>
      <c r="H12" s="20" t="s">
        <v>50</v>
      </c>
    </row>
    <row r="13" spans="1:8" s="19" customFormat="1" ht="16" x14ac:dyDescent="0.4">
      <c r="A13" s="12">
        <v>45764</v>
      </c>
      <c r="B13" s="38" t="s">
        <v>62</v>
      </c>
      <c r="C13" s="14" t="s">
        <v>22</v>
      </c>
      <c r="D13" s="15">
        <v>-299.39999999999998</v>
      </c>
      <c r="E13" s="20" t="s">
        <v>63</v>
      </c>
      <c r="F13" s="17" t="s">
        <v>24</v>
      </c>
      <c r="G13" s="18">
        <f t="shared" si="0"/>
        <v>0</v>
      </c>
      <c r="H13" s="20" t="s">
        <v>64</v>
      </c>
    </row>
    <row r="14" spans="1:8" s="19" customFormat="1" ht="16" x14ac:dyDescent="0.4">
      <c r="A14" s="12">
        <v>45765</v>
      </c>
      <c r="B14" s="38" t="s">
        <v>54</v>
      </c>
      <c r="C14" s="14" t="s">
        <v>22</v>
      </c>
      <c r="D14" s="15">
        <v>-30</v>
      </c>
      <c r="E14" s="20" t="s">
        <v>65</v>
      </c>
      <c r="F14" s="17" t="s">
        <v>24</v>
      </c>
      <c r="G14" s="18">
        <f t="shared" si="0"/>
        <v>0</v>
      </c>
      <c r="H14" s="20" t="s">
        <v>56</v>
      </c>
    </row>
    <row r="15" spans="1:8" s="19" customFormat="1" ht="16" x14ac:dyDescent="0.4">
      <c r="A15" s="12">
        <v>45765</v>
      </c>
      <c r="B15" s="38" t="s">
        <v>54</v>
      </c>
      <c r="C15" s="14" t="s">
        <v>22</v>
      </c>
      <c r="D15" s="15">
        <v>-20</v>
      </c>
      <c r="E15" s="20" t="s">
        <v>65</v>
      </c>
      <c r="F15" s="17" t="s">
        <v>24</v>
      </c>
      <c r="G15" s="18">
        <f t="shared" si="0"/>
        <v>0</v>
      </c>
      <c r="H15" s="20" t="s">
        <v>56</v>
      </c>
    </row>
    <row r="16" spans="1:8" s="19" customFormat="1" ht="16" x14ac:dyDescent="0.4">
      <c r="A16" s="12">
        <v>45773</v>
      </c>
      <c r="B16" s="38" t="s">
        <v>48</v>
      </c>
      <c r="C16" s="14">
        <v>9</v>
      </c>
      <c r="D16" s="15">
        <v>-63</v>
      </c>
      <c r="E16" s="20" t="s">
        <v>49</v>
      </c>
      <c r="F16" s="17" t="s">
        <v>24</v>
      </c>
      <c r="G16" s="18">
        <f t="shared" si="0"/>
        <v>0</v>
      </c>
      <c r="H16" s="20" t="s">
        <v>50</v>
      </c>
    </row>
    <row r="17" spans="1:8" s="19" customFormat="1" ht="16" x14ac:dyDescent="0.4">
      <c r="A17" s="12">
        <v>45778</v>
      </c>
      <c r="B17" s="38" t="s">
        <v>48</v>
      </c>
      <c r="C17" s="14">
        <v>9</v>
      </c>
      <c r="D17" s="15">
        <v>-70</v>
      </c>
      <c r="E17" s="20" t="s">
        <v>49</v>
      </c>
      <c r="F17" s="17" t="s">
        <v>24</v>
      </c>
      <c r="G17" s="18">
        <f t="shared" si="0"/>
        <v>0</v>
      </c>
      <c r="H17" s="20" t="s">
        <v>50</v>
      </c>
    </row>
    <row r="18" spans="1:8" s="19" customFormat="1" ht="16" x14ac:dyDescent="0.4">
      <c r="A18" s="12">
        <v>45783</v>
      </c>
      <c r="B18" s="38" t="s">
        <v>48</v>
      </c>
      <c r="C18" s="14">
        <v>9</v>
      </c>
      <c r="D18" s="15">
        <v>-77</v>
      </c>
      <c r="E18" s="20" t="s">
        <v>49</v>
      </c>
      <c r="F18" s="17" t="s">
        <v>24</v>
      </c>
      <c r="G18" s="18">
        <f t="shared" si="0"/>
        <v>0</v>
      </c>
      <c r="H18" s="20" t="s">
        <v>50</v>
      </c>
    </row>
    <row r="19" spans="1:8" s="19" customFormat="1" ht="16" x14ac:dyDescent="0.4">
      <c r="A19" s="12"/>
      <c r="B19" s="38"/>
      <c r="C19" s="14"/>
      <c r="D19" s="15"/>
      <c r="E19" s="20"/>
      <c r="F19" s="17" t="s">
        <v>24</v>
      </c>
      <c r="G19" s="18">
        <f t="shared" si="0"/>
        <v>0</v>
      </c>
      <c r="H19" s="20"/>
    </row>
    <row r="20" spans="1:8" s="19" customFormat="1" ht="16.5" thickBot="1" x14ac:dyDescent="0.45">
      <c r="A20" s="12"/>
      <c r="B20" s="38"/>
      <c r="C20" s="14"/>
      <c r="D20" s="15"/>
      <c r="E20" s="20"/>
      <c r="F20" s="17" t="s">
        <v>24</v>
      </c>
      <c r="G20" s="18">
        <f t="shared" si="0"/>
        <v>0</v>
      </c>
      <c r="H20" s="20"/>
    </row>
    <row r="21" spans="1:8" ht="24" thickBot="1" x14ac:dyDescent="0.6">
      <c r="A21" s="24" t="s">
        <v>26</v>
      </c>
      <c r="B21" s="25"/>
      <c r="C21" s="25"/>
      <c r="D21" s="26">
        <f>SUM(D6:D20)</f>
        <v>-1613.1399999999999</v>
      </c>
    </row>
    <row r="22" spans="1:8" ht="15" thickBot="1" x14ac:dyDescent="0.4"/>
    <row r="23" spans="1:8" ht="24" thickBot="1" x14ac:dyDescent="0.6">
      <c r="A23" s="27" t="s">
        <v>27</v>
      </c>
      <c r="B23" s="25" t="s">
        <v>28</v>
      </c>
      <c r="C23" s="25"/>
      <c r="D23" s="28">
        <v>-1613.14</v>
      </c>
    </row>
    <row r="24" spans="1:8" ht="15" thickBot="1" x14ac:dyDescent="0.4"/>
    <row r="25" spans="1:8" ht="24" thickBot="1" x14ac:dyDescent="0.6">
      <c r="A25" s="24" t="s">
        <v>29</v>
      </c>
      <c r="B25" s="25" t="s">
        <v>30</v>
      </c>
      <c r="C25" s="25"/>
      <c r="D25" s="26">
        <f>D21-D23</f>
        <v>0</v>
      </c>
    </row>
  </sheetData>
  <mergeCells count="1">
    <mergeCell ref="A1:B1"/>
  </mergeCells>
  <conditionalFormatting sqref="D25">
    <cfRule type="cellIs" dxfId="32" priority="1" operator="greaterThanOrEqual">
      <formula>0.01</formula>
    </cfRule>
    <cfRule type="cellIs" dxfId="31" priority="2" operator="lessThanOrEqual">
      <formula>-0.01</formula>
    </cfRule>
    <cfRule type="cellIs" dxfId="30" priority="3" operator="between">
      <formula>-0.01</formula>
      <formula>0.01</formula>
    </cfRule>
  </conditionalFormatting>
  <dataValidations count="1">
    <dataValidation type="textLength" operator="lessThanOrEqual" allowBlank="1" showInputMessage="1" showErrorMessage="1" sqref="E4:E1048576" xr:uid="{BE4425B8-8FF6-4CA1-96ED-2B0B5435F4B8}">
      <formula1>28</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9C28-415B-4D13-BD52-1A331DB551A9}">
  <dimension ref="A1:H21"/>
  <sheetViews>
    <sheetView workbookViewId="0">
      <selection activeCell="B23" sqref="B23"/>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c r="B6" s="42"/>
      <c r="C6" s="14"/>
      <c r="D6" s="15"/>
      <c r="E6" s="16" t="s">
        <v>37</v>
      </c>
      <c r="F6" s="17" t="s">
        <v>24</v>
      </c>
      <c r="G6" s="18">
        <f>$B$2</f>
        <v>0</v>
      </c>
      <c r="H6" s="16"/>
    </row>
    <row r="7" spans="1:8" s="19" customFormat="1" ht="16" x14ac:dyDescent="0.4">
      <c r="A7" s="12" t="s">
        <v>66</v>
      </c>
      <c r="B7" s="42" t="s">
        <v>67</v>
      </c>
      <c r="C7" s="14" t="s">
        <v>22</v>
      </c>
      <c r="D7" s="15">
        <v>-252</v>
      </c>
      <c r="E7" s="20" t="s">
        <v>68</v>
      </c>
      <c r="F7" s="17" t="s">
        <v>24</v>
      </c>
      <c r="G7" s="18">
        <f t="shared" ref="G7:G16" si="0">$B$2</f>
        <v>0</v>
      </c>
      <c r="H7" s="20"/>
    </row>
    <row r="8" spans="1:8" s="19" customFormat="1" ht="16" x14ac:dyDescent="0.4">
      <c r="A8" s="12"/>
      <c r="B8" s="42"/>
      <c r="C8" s="14"/>
      <c r="D8" s="15"/>
      <c r="E8" s="20"/>
      <c r="F8" s="17" t="s">
        <v>24</v>
      </c>
      <c r="G8" s="18">
        <f t="shared" si="0"/>
        <v>0</v>
      </c>
      <c r="H8" s="20"/>
    </row>
    <row r="9" spans="1:8" s="19" customFormat="1" ht="16" x14ac:dyDescent="0.4">
      <c r="A9" s="12"/>
      <c r="B9" s="42"/>
      <c r="C9" s="14"/>
      <c r="D9" s="15"/>
      <c r="E9" s="20"/>
      <c r="F9" s="17" t="s">
        <v>24</v>
      </c>
      <c r="G9" s="18">
        <f t="shared" si="0"/>
        <v>0</v>
      </c>
      <c r="H9" s="20"/>
    </row>
    <row r="10" spans="1:8" s="19" customFormat="1" ht="16" x14ac:dyDescent="0.4">
      <c r="A10" s="12"/>
      <c r="B10" s="42"/>
      <c r="C10" s="14"/>
      <c r="D10" s="15"/>
      <c r="E10" s="20"/>
      <c r="F10" s="17" t="s">
        <v>24</v>
      </c>
      <c r="G10" s="18">
        <f t="shared" si="0"/>
        <v>0</v>
      </c>
      <c r="H10" s="20"/>
    </row>
    <row r="11" spans="1:8" s="19" customFormat="1" ht="16" x14ac:dyDescent="0.4">
      <c r="A11" s="12"/>
      <c r="B11" s="42"/>
      <c r="C11" s="14"/>
      <c r="D11" s="15"/>
      <c r="E11" s="20"/>
      <c r="F11" s="17" t="s">
        <v>24</v>
      </c>
      <c r="G11" s="18">
        <f t="shared" si="0"/>
        <v>0</v>
      </c>
      <c r="H11" s="20"/>
    </row>
    <row r="12" spans="1:8" s="19" customFormat="1" ht="16" x14ac:dyDescent="0.4">
      <c r="A12" s="12"/>
      <c r="B12" s="42"/>
      <c r="C12" s="14"/>
      <c r="D12" s="15"/>
      <c r="E12" s="20"/>
      <c r="F12" s="17" t="s">
        <v>24</v>
      </c>
      <c r="G12" s="18">
        <f t="shared" si="0"/>
        <v>0</v>
      </c>
      <c r="H12" s="4"/>
    </row>
    <row r="13" spans="1:8" s="19" customFormat="1" ht="16" x14ac:dyDescent="0.4">
      <c r="A13" s="12"/>
      <c r="B13" s="42"/>
      <c r="C13" s="14"/>
      <c r="D13" s="15"/>
      <c r="E13" s="20"/>
      <c r="F13" s="17" t="s">
        <v>24</v>
      </c>
      <c r="G13" s="18">
        <f t="shared" si="0"/>
        <v>0</v>
      </c>
      <c r="H13" s="4"/>
    </row>
    <row r="14" spans="1:8" s="19" customFormat="1" ht="16" x14ac:dyDescent="0.4">
      <c r="A14" s="12"/>
      <c r="B14" s="42"/>
      <c r="C14" s="14"/>
      <c r="D14" s="15"/>
      <c r="E14" s="20"/>
      <c r="F14" s="17" t="s">
        <v>24</v>
      </c>
      <c r="G14" s="18">
        <f t="shared" si="0"/>
        <v>0</v>
      </c>
      <c r="H14" s="20"/>
    </row>
    <row r="15" spans="1:8" s="19" customFormat="1" ht="16" x14ac:dyDescent="0.4">
      <c r="A15" s="12"/>
      <c r="B15" s="42"/>
      <c r="C15" s="14"/>
      <c r="D15" s="15"/>
      <c r="E15" s="20"/>
      <c r="F15" s="17" t="s">
        <v>24</v>
      </c>
      <c r="G15" s="18">
        <f t="shared" si="0"/>
        <v>0</v>
      </c>
      <c r="H15" s="20"/>
    </row>
    <row r="16" spans="1:8" s="19" customFormat="1" ht="16.5" thickBot="1" x14ac:dyDescent="0.45">
      <c r="A16" s="21"/>
      <c r="B16" s="43"/>
      <c r="C16" s="14"/>
      <c r="D16" s="23"/>
      <c r="E16" s="20"/>
      <c r="F16" s="17" t="s">
        <v>24</v>
      </c>
      <c r="G16" s="18">
        <f t="shared" si="0"/>
        <v>0</v>
      </c>
      <c r="H16" s="20"/>
    </row>
    <row r="17" spans="1:4" ht="24" thickBot="1" x14ac:dyDescent="0.6">
      <c r="A17" s="24" t="s">
        <v>26</v>
      </c>
      <c r="B17" s="25"/>
      <c r="C17" s="25"/>
      <c r="D17" s="26">
        <f>SUM(D6:D16)</f>
        <v>-252</v>
      </c>
    </row>
    <row r="18" spans="1:4" ht="15" thickBot="1" x14ac:dyDescent="0.4"/>
    <row r="19" spans="1:4" ht="24" thickBot="1" x14ac:dyDescent="0.6">
      <c r="A19" s="27" t="s">
        <v>27</v>
      </c>
      <c r="B19" s="25" t="s">
        <v>28</v>
      </c>
      <c r="C19" s="25"/>
      <c r="D19" s="28">
        <v>-252</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1048576" xr:uid="{2B4BF8DE-FEA2-422A-B791-0425D699C73F}">
      <formula1>28</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9451-84E0-49C3-A4CF-0081A8C5FAD8}">
  <dimension ref="A1:H21"/>
  <sheetViews>
    <sheetView workbookViewId="0">
      <selection activeCell="E24" sqref="E24"/>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45783</v>
      </c>
      <c r="B6" s="13" t="s">
        <v>54</v>
      </c>
      <c r="C6" s="14">
        <v>9</v>
      </c>
      <c r="D6" s="15">
        <v>-6.4</v>
      </c>
      <c r="E6" s="16" t="s">
        <v>69</v>
      </c>
      <c r="F6" s="17" t="s">
        <v>24</v>
      </c>
      <c r="G6" s="18">
        <f>$B$2</f>
        <v>0</v>
      </c>
      <c r="H6" s="16"/>
    </row>
    <row r="7" spans="1:8" s="19" customFormat="1" ht="16" x14ac:dyDescent="0.4">
      <c r="A7" s="12"/>
      <c r="B7" s="13"/>
      <c r="C7" s="14"/>
      <c r="D7" s="15"/>
      <c r="E7" s="20"/>
      <c r="F7" s="17" t="s">
        <v>24</v>
      </c>
      <c r="G7" s="18">
        <f t="shared" ref="G7:G16" si="0">$B$2</f>
        <v>0</v>
      </c>
      <c r="H7" s="20"/>
    </row>
    <row r="8" spans="1:8" s="19" customFormat="1" ht="16" x14ac:dyDescent="0.4">
      <c r="A8" s="12"/>
      <c r="B8" s="13"/>
      <c r="C8" s="14"/>
      <c r="D8" s="15"/>
      <c r="E8" s="20"/>
      <c r="F8" s="17" t="s">
        <v>24</v>
      </c>
      <c r="G8" s="18">
        <f t="shared" si="0"/>
        <v>0</v>
      </c>
      <c r="H8" s="20"/>
    </row>
    <row r="9" spans="1:8" s="19" customFormat="1" ht="16" x14ac:dyDescent="0.4">
      <c r="A9" s="12"/>
      <c r="B9" s="13"/>
      <c r="C9" s="14"/>
      <c r="D9" s="15"/>
      <c r="E9" s="20"/>
      <c r="F9" s="17" t="s">
        <v>24</v>
      </c>
      <c r="G9" s="18">
        <f t="shared" si="0"/>
        <v>0</v>
      </c>
      <c r="H9" s="20"/>
    </row>
    <row r="10" spans="1:8" s="19" customFormat="1" ht="16" x14ac:dyDescent="0.4">
      <c r="A10" s="12"/>
      <c r="B10" s="13"/>
      <c r="C10" s="14"/>
      <c r="D10" s="15"/>
      <c r="E10" s="20"/>
      <c r="F10" s="17" t="s">
        <v>24</v>
      </c>
      <c r="G10" s="18">
        <f t="shared" si="0"/>
        <v>0</v>
      </c>
      <c r="H10" s="20"/>
    </row>
    <row r="11" spans="1:8" s="19" customFormat="1" ht="16" x14ac:dyDescent="0.4">
      <c r="A11" s="12"/>
      <c r="B11" s="13"/>
      <c r="C11" s="14"/>
      <c r="D11" s="15"/>
      <c r="E11" s="20"/>
      <c r="F11" s="17" t="s">
        <v>24</v>
      </c>
      <c r="G11" s="18">
        <f t="shared" si="0"/>
        <v>0</v>
      </c>
      <c r="H11" s="20"/>
    </row>
    <row r="12" spans="1:8" s="19" customFormat="1" ht="16" x14ac:dyDescent="0.4">
      <c r="A12" s="12"/>
      <c r="B12" s="13"/>
      <c r="C12" s="14"/>
      <c r="D12" s="15"/>
      <c r="E12" s="20"/>
      <c r="F12" s="17" t="s">
        <v>24</v>
      </c>
      <c r="G12" s="18">
        <f t="shared" si="0"/>
        <v>0</v>
      </c>
      <c r="H12" s="4"/>
    </row>
    <row r="13" spans="1:8" s="19" customFormat="1" ht="16" x14ac:dyDescent="0.4">
      <c r="A13" s="12"/>
      <c r="B13" s="13"/>
      <c r="C13" s="14"/>
      <c r="D13" s="15"/>
      <c r="E13" s="20"/>
      <c r="F13" s="17" t="s">
        <v>24</v>
      </c>
      <c r="G13" s="18">
        <f t="shared" si="0"/>
        <v>0</v>
      </c>
      <c r="H13" s="4"/>
    </row>
    <row r="14" spans="1:8" s="19" customFormat="1" ht="16" x14ac:dyDescent="0.4">
      <c r="A14" s="12"/>
      <c r="B14" s="13"/>
      <c r="C14" s="14"/>
      <c r="D14" s="15"/>
      <c r="E14" s="20"/>
      <c r="F14" s="17" t="s">
        <v>24</v>
      </c>
      <c r="G14" s="18">
        <f t="shared" si="0"/>
        <v>0</v>
      </c>
      <c r="H14" s="20"/>
    </row>
    <row r="15" spans="1:8" s="19" customFormat="1" ht="16" x14ac:dyDescent="0.4">
      <c r="A15" s="12"/>
      <c r="B15" s="13"/>
      <c r="C15" s="14"/>
      <c r="D15" s="15"/>
      <c r="E15" s="20"/>
      <c r="F15" s="17" t="s">
        <v>24</v>
      </c>
      <c r="G15" s="18">
        <f t="shared" si="0"/>
        <v>0</v>
      </c>
      <c r="H15" s="20"/>
    </row>
    <row r="16" spans="1:8" s="19" customFormat="1" ht="16.5" thickBot="1" x14ac:dyDescent="0.45">
      <c r="A16" s="21"/>
      <c r="B16" s="22"/>
      <c r="C16" s="14"/>
      <c r="D16" s="23"/>
      <c r="E16" s="20"/>
      <c r="F16" s="17" t="s">
        <v>24</v>
      </c>
      <c r="G16" s="18">
        <f t="shared" si="0"/>
        <v>0</v>
      </c>
      <c r="H16" s="20"/>
    </row>
    <row r="17" spans="1:4" ht="24" thickBot="1" x14ac:dyDescent="0.6">
      <c r="A17" s="24" t="s">
        <v>26</v>
      </c>
      <c r="B17" s="25"/>
      <c r="C17" s="25"/>
      <c r="D17" s="26">
        <f>SUM(D6:D16)</f>
        <v>-6.4</v>
      </c>
    </row>
    <row r="18" spans="1:4" ht="15" thickBot="1" x14ac:dyDescent="0.4"/>
    <row r="19" spans="1:4" ht="24" thickBot="1" x14ac:dyDescent="0.6">
      <c r="A19" s="27" t="s">
        <v>27</v>
      </c>
      <c r="B19" s="25" t="s">
        <v>28</v>
      </c>
      <c r="C19" s="25"/>
      <c r="D19" s="28">
        <v>-6.4</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AB16CADA-0B9C-48D3-9C4C-B3C5FE5502D0}">
      <formula1>28</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4FAF8-83DB-4431-925A-BA93F2E999EA}">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45775</v>
      </c>
      <c r="B6" s="42" t="s">
        <v>70</v>
      </c>
      <c r="C6" s="14" t="s">
        <v>71</v>
      </c>
      <c r="D6" s="15">
        <v>-30</v>
      </c>
      <c r="E6" s="16" t="s">
        <v>72</v>
      </c>
      <c r="F6" s="17" t="s">
        <v>24</v>
      </c>
      <c r="G6" s="18">
        <f>$B$2</f>
        <v>0</v>
      </c>
      <c r="H6" s="16" t="s">
        <v>73</v>
      </c>
    </row>
    <row r="7" spans="1:8" s="19" customFormat="1" ht="16" x14ac:dyDescent="0.4">
      <c r="A7" s="12">
        <v>45777</v>
      </c>
      <c r="B7" s="42" t="s">
        <v>70</v>
      </c>
      <c r="C7" s="14" t="s">
        <v>22</v>
      </c>
      <c r="D7" s="15">
        <v>-6.05</v>
      </c>
      <c r="E7" s="20" t="s">
        <v>74</v>
      </c>
      <c r="F7" s="17" t="s">
        <v>24</v>
      </c>
      <c r="G7" s="18">
        <f t="shared" ref="G7:G9" si="0">$B$2</f>
        <v>0</v>
      </c>
      <c r="H7" s="20" t="s">
        <v>75</v>
      </c>
    </row>
    <row r="8" spans="1:8" s="19" customFormat="1" ht="16" x14ac:dyDescent="0.4">
      <c r="A8" s="12">
        <v>45785</v>
      </c>
      <c r="B8" s="42" t="s">
        <v>70</v>
      </c>
      <c r="C8" s="14" t="s">
        <v>71</v>
      </c>
      <c r="D8" s="15">
        <v>-20</v>
      </c>
      <c r="E8" s="20" t="s">
        <v>76</v>
      </c>
      <c r="F8" s="17" t="s">
        <v>24</v>
      </c>
      <c r="G8" s="18">
        <f t="shared" si="0"/>
        <v>0</v>
      </c>
      <c r="H8" s="20" t="s">
        <v>73</v>
      </c>
    </row>
    <row r="9" spans="1:8" s="19" customFormat="1" ht="16" x14ac:dyDescent="0.4">
      <c r="A9" s="12">
        <v>45785</v>
      </c>
      <c r="B9" s="42" t="s">
        <v>70</v>
      </c>
      <c r="C9" s="14" t="s">
        <v>71</v>
      </c>
      <c r="D9" s="15">
        <v>-2.2000000000000002</v>
      </c>
      <c r="E9" s="20" t="s">
        <v>77</v>
      </c>
      <c r="F9" s="17" t="s">
        <v>24</v>
      </c>
      <c r="G9" s="18">
        <f t="shared" si="0"/>
        <v>0</v>
      </c>
      <c r="H9" s="20" t="s">
        <v>78</v>
      </c>
    </row>
    <row r="10" spans="1:8" s="19" customFormat="1" ht="16" x14ac:dyDescent="0.4">
      <c r="A10" s="12"/>
      <c r="B10" s="42"/>
      <c r="C10" s="14"/>
      <c r="D10" s="15"/>
      <c r="E10" s="20"/>
      <c r="F10" s="17"/>
      <c r="G10" s="18"/>
      <c r="H10" s="20"/>
    </row>
    <row r="11" spans="1:8" s="19" customFormat="1" ht="16" x14ac:dyDescent="0.4">
      <c r="A11" s="12"/>
      <c r="B11" s="42"/>
      <c r="C11" s="14"/>
      <c r="D11" s="15"/>
      <c r="E11" s="20"/>
      <c r="F11" s="17"/>
      <c r="G11" s="18"/>
      <c r="H11" s="20"/>
    </row>
    <row r="12" spans="1:8" s="19" customFormat="1" ht="16" x14ac:dyDescent="0.4">
      <c r="A12" s="12"/>
      <c r="B12" s="42"/>
      <c r="C12" s="14"/>
      <c r="D12" s="15"/>
      <c r="E12" s="20"/>
      <c r="F12" s="17"/>
      <c r="G12" s="18"/>
      <c r="H12" s="4"/>
    </row>
    <row r="13" spans="1:8" s="19" customFormat="1" ht="16" x14ac:dyDescent="0.4">
      <c r="A13" s="12"/>
      <c r="B13" s="42"/>
      <c r="C13" s="14"/>
      <c r="D13" s="15"/>
      <c r="E13" s="20"/>
      <c r="F13" s="17"/>
      <c r="G13" s="18"/>
      <c r="H13" s="4"/>
    </row>
    <row r="14" spans="1:8" s="19" customFormat="1" ht="16" x14ac:dyDescent="0.4">
      <c r="A14" s="12"/>
      <c r="B14" s="42"/>
      <c r="C14" s="14"/>
      <c r="D14" s="15"/>
      <c r="E14" s="20"/>
      <c r="F14" s="17"/>
      <c r="G14" s="18"/>
      <c r="H14" s="20"/>
    </row>
    <row r="15" spans="1:8" s="19" customFormat="1" ht="16" x14ac:dyDescent="0.4">
      <c r="A15" s="12"/>
      <c r="B15" s="42"/>
      <c r="C15" s="14"/>
      <c r="D15" s="15"/>
      <c r="E15" s="20"/>
      <c r="F15" s="17"/>
      <c r="G15" s="18"/>
      <c r="H15" s="20"/>
    </row>
    <row r="16" spans="1:8" s="19" customFormat="1" ht="16.5" thickBot="1" x14ac:dyDescent="0.45">
      <c r="A16" s="21"/>
      <c r="B16" s="43"/>
      <c r="C16" s="14"/>
      <c r="D16" s="23"/>
      <c r="E16" s="20"/>
      <c r="F16" s="17"/>
      <c r="G16" s="18"/>
      <c r="H16" s="20"/>
    </row>
    <row r="17" spans="1:4" ht="24" thickBot="1" x14ac:dyDescent="0.6">
      <c r="A17" s="24" t="s">
        <v>26</v>
      </c>
      <c r="B17" s="25"/>
      <c r="C17" s="25"/>
      <c r="D17" s="26">
        <f>SUM(D6:D16)</f>
        <v>-58.25</v>
      </c>
    </row>
    <row r="18" spans="1:4" ht="15" thickBot="1" x14ac:dyDescent="0.4"/>
    <row r="19" spans="1:4" ht="24" thickBot="1" x14ac:dyDescent="0.6">
      <c r="A19" s="27" t="s">
        <v>27</v>
      </c>
      <c r="B19" s="25" t="s">
        <v>28</v>
      </c>
      <c r="C19" s="25"/>
      <c r="D19" s="28">
        <v>-58.25</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D627E7A3-E178-4D21-8627-3D3DBED8BD56}">
      <formula1>28</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80204-C946-4F0D-9E55-E834147C51C0}">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1" t="s">
        <v>0</v>
      </c>
      <c r="B1" s="1"/>
      <c r="D1" s="2" t="s">
        <v>1</v>
      </c>
    </row>
    <row r="2" spans="1:8" ht="23.5" x14ac:dyDescent="0.55000000000000004">
      <c r="A2" s="3" t="s">
        <v>2</v>
      </c>
      <c r="B2" s="4"/>
    </row>
    <row r="3" spans="1:8" ht="16" x14ac:dyDescent="0.4">
      <c r="A3" s="5" t="s">
        <v>3</v>
      </c>
      <c r="B3" s="6" t="s">
        <v>47</v>
      </c>
    </row>
    <row r="4" spans="1:8" ht="80" x14ac:dyDescent="0.4">
      <c r="A4" s="7" t="s">
        <v>5</v>
      </c>
      <c r="B4" s="7" t="s">
        <v>6</v>
      </c>
      <c r="C4" s="8" t="s">
        <v>7</v>
      </c>
      <c r="D4" s="7" t="s">
        <v>8</v>
      </c>
      <c r="E4" s="7" t="s">
        <v>9</v>
      </c>
      <c r="F4" s="9" t="s">
        <v>10</v>
      </c>
      <c r="G4" s="9" t="s">
        <v>10</v>
      </c>
      <c r="H4" s="10" t="s">
        <v>11</v>
      </c>
    </row>
    <row r="5" spans="1:8" x14ac:dyDescent="0.35">
      <c r="A5" s="11" t="s">
        <v>12</v>
      </c>
      <c r="B5" s="11" t="s">
        <v>13</v>
      </c>
      <c r="C5" s="11" t="s">
        <v>14</v>
      </c>
      <c r="D5" s="11" t="s">
        <v>15</v>
      </c>
      <c r="E5" s="11" t="s">
        <v>16</v>
      </c>
      <c r="F5" s="11" t="s">
        <v>17</v>
      </c>
      <c r="G5" s="11" t="s">
        <v>18</v>
      </c>
      <c r="H5" s="11" t="s">
        <v>19</v>
      </c>
    </row>
    <row r="6" spans="1:8" s="19" customFormat="1" ht="16" x14ac:dyDescent="0.4">
      <c r="A6" s="12">
        <v>45776</v>
      </c>
      <c r="B6" s="42" t="s">
        <v>54</v>
      </c>
      <c r="C6" s="14" t="s">
        <v>22</v>
      </c>
      <c r="D6" s="15">
        <v>-59.37</v>
      </c>
      <c r="E6" s="16" t="s">
        <v>79</v>
      </c>
      <c r="F6" s="17" t="s">
        <v>24</v>
      </c>
      <c r="G6" s="18">
        <f>$B$2</f>
        <v>0</v>
      </c>
      <c r="H6" s="16" t="s">
        <v>80</v>
      </c>
    </row>
    <row r="7" spans="1:8" s="19" customFormat="1" ht="16" x14ac:dyDescent="0.4">
      <c r="A7" s="12">
        <v>45778</v>
      </c>
      <c r="B7" s="42" t="s">
        <v>81</v>
      </c>
      <c r="C7" s="14" t="s">
        <v>22</v>
      </c>
      <c r="D7" s="15">
        <v>-37.99</v>
      </c>
      <c r="E7" s="16" t="s">
        <v>82</v>
      </c>
      <c r="F7" s="17" t="s">
        <v>24</v>
      </c>
      <c r="G7" s="18">
        <f t="shared" ref="G7:G16" si="0">$B$2</f>
        <v>0</v>
      </c>
      <c r="H7" s="16" t="s">
        <v>83</v>
      </c>
    </row>
    <row r="8" spans="1:8" s="19" customFormat="1" ht="16" x14ac:dyDescent="0.4">
      <c r="A8" s="12">
        <v>45778</v>
      </c>
      <c r="B8" s="42" t="s">
        <v>84</v>
      </c>
      <c r="C8" s="14">
        <v>9</v>
      </c>
      <c r="D8" s="15">
        <v>-19.989999999999998</v>
      </c>
      <c r="E8" s="45" t="s">
        <v>85</v>
      </c>
      <c r="F8" s="17" t="s">
        <v>24</v>
      </c>
      <c r="G8" s="18">
        <f t="shared" si="0"/>
        <v>0</v>
      </c>
      <c r="H8" s="16" t="s">
        <v>86</v>
      </c>
    </row>
    <row r="9" spans="1:8" s="19" customFormat="1" ht="16" x14ac:dyDescent="0.4">
      <c r="A9" s="12"/>
      <c r="B9" s="42"/>
      <c r="C9" s="14"/>
      <c r="D9" s="15"/>
      <c r="E9" s="20"/>
      <c r="F9" s="17" t="s">
        <v>24</v>
      </c>
      <c r="G9" s="18">
        <f t="shared" si="0"/>
        <v>0</v>
      </c>
      <c r="H9" s="20"/>
    </row>
    <row r="10" spans="1:8" s="19" customFormat="1" ht="16" x14ac:dyDescent="0.4">
      <c r="A10" s="12"/>
      <c r="B10" s="42"/>
      <c r="C10" s="14"/>
      <c r="D10" s="15"/>
      <c r="E10" s="20"/>
      <c r="F10" s="17" t="s">
        <v>24</v>
      </c>
      <c r="G10" s="18">
        <f t="shared" si="0"/>
        <v>0</v>
      </c>
      <c r="H10" s="20"/>
    </row>
    <row r="11" spans="1:8" s="19" customFormat="1" ht="16" x14ac:dyDescent="0.4">
      <c r="A11" s="12"/>
      <c r="B11" s="42"/>
      <c r="C11" s="14"/>
      <c r="D11" s="15"/>
      <c r="E11" s="20"/>
      <c r="F11" s="17" t="s">
        <v>24</v>
      </c>
      <c r="G11" s="18">
        <f t="shared" si="0"/>
        <v>0</v>
      </c>
      <c r="H11" s="20"/>
    </row>
    <row r="12" spans="1:8" s="19" customFormat="1" ht="16" x14ac:dyDescent="0.4">
      <c r="A12" s="12"/>
      <c r="B12" s="42"/>
      <c r="C12" s="14"/>
      <c r="D12" s="15"/>
      <c r="E12" s="20"/>
      <c r="F12" s="17" t="s">
        <v>24</v>
      </c>
      <c r="G12" s="18">
        <f t="shared" si="0"/>
        <v>0</v>
      </c>
      <c r="H12" s="4"/>
    </row>
    <row r="13" spans="1:8" s="19" customFormat="1" ht="16" x14ac:dyDescent="0.4">
      <c r="A13" s="12"/>
      <c r="B13" s="42"/>
      <c r="C13" s="14"/>
      <c r="D13" s="15"/>
      <c r="E13" s="20"/>
      <c r="F13" s="17" t="s">
        <v>24</v>
      </c>
      <c r="G13" s="18">
        <f t="shared" si="0"/>
        <v>0</v>
      </c>
      <c r="H13" s="4"/>
    </row>
    <row r="14" spans="1:8" s="19" customFormat="1" ht="16" x14ac:dyDescent="0.4">
      <c r="A14" s="12"/>
      <c r="B14" s="42"/>
      <c r="C14" s="14"/>
      <c r="D14" s="15"/>
      <c r="E14" s="20"/>
      <c r="F14" s="17" t="s">
        <v>24</v>
      </c>
      <c r="G14" s="18">
        <f t="shared" si="0"/>
        <v>0</v>
      </c>
      <c r="H14" s="20"/>
    </row>
    <row r="15" spans="1:8" s="19" customFormat="1" ht="16" x14ac:dyDescent="0.4">
      <c r="A15" s="12"/>
      <c r="B15" s="42"/>
      <c r="C15" s="14"/>
      <c r="D15" s="15"/>
      <c r="E15" s="20"/>
      <c r="F15" s="17" t="s">
        <v>24</v>
      </c>
      <c r="G15" s="18">
        <f t="shared" si="0"/>
        <v>0</v>
      </c>
      <c r="H15" s="20"/>
    </row>
    <row r="16" spans="1:8" s="19" customFormat="1" ht="16.5" thickBot="1" x14ac:dyDescent="0.45">
      <c r="A16" s="21"/>
      <c r="B16" s="43"/>
      <c r="C16" s="14"/>
      <c r="D16" s="23"/>
      <c r="E16" s="20"/>
      <c r="F16" s="17" t="s">
        <v>24</v>
      </c>
      <c r="G16" s="18">
        <f t="shared" si="0"/>
        <v>0</v>
      </c>
      <c r="H16" s="20"/>
    </row>
    <row r="17" spans="1:4" ht="24" thickBot="1" x14ac:dyDescent="0.6">
      <c r="A17" s="24" t="s">
        <v>26</v>
      </c>
      <c r="B17" s="25"/>
      <c r="C17" s="25"/>
      <c r="D17" s="26">
        <f>SUM(D6:D16)</f>
        <v>-117.35</v>
      </c>
    </row>
    <row r="18" spans="1:4" ht="15" thickBot="1" x14ac:dyDescent="0.4"/>
    <row r="19" spans="1:4" ht="24" thickBot="1" x14ac:dyDescent="0.6">
      <c r="A19" s="27" t="s">
        <v>27</v>
      </c>
      <c r="B19" s="25" t="s">
        <v>28</v>
      </c>
      <c r="C19" s="25"/>
      <c r="D19" s="28">
        <v>-117.35</v>
      </c>
    </row>
    <row r="20" spans="1:4" ht="15" thickBot="1" x14ac:dyDescent="0.4"/>
    <row r="21" spans="1:4" ht="24" thickBot="1" x14ac:dyDescent="0.6">
      <c r="A21" s="24" t="s">
        <v>29</v>
      </c>
      <c r="B21" s="25" t="s">
        <v>30</v>
      </c>
      <c r="C21" s="25"/>
      <c r="D21" s="26">
        <f>D17-D19</f>
        <v>0</v>
      </c>
    </row>
  </sheetData>
  <mergeCells count="1">
    <mergeCell ref="A1:B1"/>
  </mergeCells>
  <conditionalFormatting sqref="D21">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E4:E7 E9:E1048576" xr:uid="{36F9A4C0-A9C6-44C8-BF9B-D22770249358}">
      <formula1>28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Family Support</vt:lpstr>
      <vt:lpstr>Parking</vt:lpstr>
      <vt:lpstr>Civic Support</vt:lpstr>
      <vt:lpstr>Media</vt:lpstr>
      <vt:lpstr>Theatre</vt:lpstr>
      <vt:lpstr>Legal</vt:lpstr>
      <vt:lpstr>Housing</vt:lpstr>
      <vt:lpstr>Housing 1</vt:lpstr>
      <vt:lpstr>Theatre 1</vt:lpstr>
      <vt:lpstr>Housing 2</vt:lpstr>
      <vt:lpstr>Facilities</vt:lpstr>
      <vt:lpstr>JWS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Calland</dc:creator>
  <cp:lastModifiedBy>Maria Calland</cp:lastModifiedBy>
  <dcterms:created xsi:type="dcterms:W3CDTF">2025-05-28T06:28:15Z</dcterms:created>
  <dcterms:modified xsi:type="dcterms:W3CDTF">2025-05-28T06:47:00Z</dcterms:modified>
</cp:coreProperties>
</file>