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mariac\Desktop\"/>
    </mc:Choice>
  </mc:AlternateContent>
  <xr:revisionPtr revIDLastSave="0" documentId="8_{62E4F6DF-4C35-4F81-9242-E3D270BFA269}" xr6:coauthVersionLast="47" xr6:coauthVersionMax="47" xr10:uidLastSave="{00000000-0000-0000-0000-000000000000}"/>
  <bookViews>
    <workbookView xWindow="28680" yWindow="-2970" windowWidth="29040" windowHeight="15720" firstSheet="3" activeTab="14" xr2:uid="{4735A4E7-F8E4-4ED8-AEBC-75BBBF19916E}"/>
  </bookViews>
  <sheets>
    <sheet name="I&amp;D" sheetId="1" r:id="rId1"/>
    <sheet name="Facilities" sheetId="2" r:id="rId2"/>
    <sheet name="Civic Support" sheetId="3" r:id="rId3"/>
    <sheet name="Theatre2" sheetId="4" r:id="rId4"/>
    <sheet name="Legal" sheetId="5" r:id="rId5"/>
    <sheet name="Housing" sheetId="6" r:id="rId6"/>
    <sheet name="Theatre" sheetId="7" r:id="rId7"/>
    <sheet name="Chief EXC" sheetId="8" r:id="rId8"/>
    <sheet name="Green Space" sheetId="9" r:id="rId9"/>
    <sheet name="Parking" sheetId="10" r:id="rId10"/>
    <sheet name="Facilities2" sheetId="11" r:id="rId11"/>
    <sheet name="Transformation" sheetId="12" r:id="rId12"/>
    <sheet name="JWS" sheetId="13" r:id="rId13"/>
    <sheet name="JWS2" sheetId="14" r:id="rId14"/>
    <sheet name="JWS3" sheetId="15"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5" l="1"/>
  <c r="D21" i="15" s="1"/>
  <c r="G16" i="15"/>
  <c r="G15" i="15"/>
  <c r="G14" i="15"/>
  <c r="G13" i="15"/>
  <c r="G12" i="15"/>
  <c r="G11" i="15"/>
  <c r="G10" i="15"/>
  <c r="G9" i="15"/>
  <c r="G8" i="15"/>
  <c r="G7" i="15"/>
  <c r="G6" i="15"/>
  <c r="D17" i="14"/>
  <c r="D21" i="14" s="1"/>
  <c r="G16" i="14"/>
  <c r="G15" i="14"/>
  <c r="G14" i="14"/>
  <c r="G13" i="14"/>
  <c r="G12" i="14"/>
  <c r="G11" i="14"/>
  <c r="G10" i="14"/>
  <c r="G9" i="14"/>
  <c r="G8" i="14"/>
  <c r="G7" i="14"/>
  <c r="G6" i="14"/>
  <c r="E31" i="13"/>
  <c r="E27" i="13"/>
  <c r="H26" i="13"/>
  <c r="H25" i="13"/>
  <c r="H24" i="13"/>
  <c r="H23" i="13"/>
  <c r="H22" i="13"/>
  <c r="H21" i="13"/>
  <c r="H20" i="13"/>
  <c r="H19" i="13"/>
  <c r="H18" i="13"/>
  <c r="H17" i="13"/>
  <c r="H16" i="13"/>
  <c r="H15" i="13"/>
  <c r="H14" i="13"/>
  <c r="H13" i="13"/>
  <c r="H12" i="13"/>
  <c r="H11" i="13"/>
  <c r="H10" i="13"/>
  <c r="H9" i="13"/>
  <c r="H8" i="13"/>
  <c r="H7" i="13"/>
  <c r="H6" i="13"/>
  <c r="D17" i="12" l="1"/>
  <c r="D21" i="12" s="1"/>
  <c r="G16" i="12"/>
  <c r="G15" i="12"/>
  <c r="G14" i="12"/>
  <c r="G13" i="12"/>
  <c r="G12" i="12"/>
  <c r="G11" i="12"/>
  <c r="G10" i="12"/>
  <c r="G9" i="12"/>
  <c r="G8" i="12"/>
  <c r="G7" i="12"/>
  <c r="G6" i="12"/>
  <c r="D17" i="11"/>
  <c r="D21" i="11" s="1"/>
  <c r="G16" i="11"/>
  <c r="G15" i="11"/>
  <c r="G14" i="11"/>
  <c r="G13" i="11"/>
  <c r="G12" i="11"/>
  <c r="G11" i="11"/>
  <c r="G10" i="11"/>
  <c r="G9" i="11"/>
  <c r="G8" i="11"/>
  <c r="G7" i="11"/>
  <c r="G6" i="11"/>
  <c r="D17" i="9"/>
  <c r="D21" i="9" s="1"/>
  <c r="G16" i="9"/>
  <c r="G15" i="9"/>
  <c r="G14" i="9"/>
  <c r="G13" i="9"/>
  <c r="G12" i="9"/>
  <c r="G11" i="9"/>
  <c r="G10" i="9"/>
  <c r="G9" i="9"/>
  <c r="G8" i="9"/>
  <c r="G7" i="9"/>
  <c r="G6" i="9"/>
  <c r="D7" i="8"/>
  <c r="D11" i="8" s="1"/>
  <c r="G6" i="8"/>
  <c r="D20" i="7"/>
  <c r="D16" i="7"/>
  <c r="G15" i="7"/>
  <c r="G14" i="7"/>
  <c r="G13" i="7"/>
  <c r="G12" i="7"/>
  <c r="G11" i="7"/>
  <c r="G10" i="7"/>
  <c r="G9" i="7"/>
  <c r="G8" i="7"/>
  <c r="G7" i="7"/>
  <c r="G6" i="7"/>
  <c r="D21" i="6"/>
  <c r="D17" i="6"/>
  <c r="G6" i="6"/>
  <c r="D17" i="5"/>
  <c r="D21" i="5" s="1"/>
  <c r="G6" i="5"/>
  <c r="D21" i="4"/>
  <c r="D25" i="4" s="1"/>
  <c r="G20" i="4"/>
  <c r="G19" i="4"/>
  <c r="G18" i="4"/>
  <c r="G17" i="4"/>
  <c r="G16" i="4"/>
  <c r="G15" i="4"/>
  <c r="G14" i="4"/>
  <c r="G13" i="4"/>
  <c r="G12" i="4"/>
  <c r="G11" i="4"/>
  <c r="G10" i="4"/>
  <c r="G9" i="4"/>
  <c r="G8" i="4"/>
  <c r="G7" i="4"/>
  <c r="G6" i="4"/>
  <c r="D21" i="3"/>
  <c r="D17" i="3"/>
  <c r="G16" i="3"/>
  <c r="G15" i="3"/>
  <c r="G14" i="3"/>
  <c r="G13" i="3"/>
  <c r="G12" i="3"/>
  <c r="G11" i="3"/>
  <c r="G10" i="3"/>
  <c r="G9" i="3"/>
  <c r="G8" i="3"/>
  <c r="G7" i="3"/>
  <c r="G6" i="3"/>
  <c r="D17" i="2"/>
  <c r="D21" i="2" s="1"/>
  <c r="G16" i="2"/>
  <c r="G15" i="2"/>
  <c r="G14" i="2"/>
  <c r="G13" i="2"/>
  <c r="G12" i="2"/>
  <c r="G11" i="2"/>
  <c r="G10" i="2"/>
  <c r="G9" i="2"/>
  <c r="G8" i="2"/>
  <c r="G7" i="2"/>
  <c r="G6" i="2"/>
  <c r="D17" i="1"/>
  <c r="D21" i="1" s="1"/>
  <c r="G16" i="1"/>
  <c r="G15" i="1"/>
  <c r="G14" i="1"/>
  <c r="G13" i="1"/>
  <c r="G12" i="1"/>
  <c r="G11" i="1"/>
  <c r="G10" i="1"/>
  <c r="G9" i="1"/>
  <c r="G8" i="1"/>
  <c r="G7" i="1"/>
  <c r="G6" i="1"/>
  <c r="D17" i="10"/>
  <c r="D21" i="10" s="1"/>
  <c r="G16" i="10"/>
  <c r="G15" i="10"/>
  <c r="G14" i="10"/>
  <c r="G13" i="10"/>
  <c r="G12" i="10"/>
  <c r="G11" i="10"/>
  <c r="G10" i="10"/>
  <c r="G9" i="10"/>
  <c r="G8" i="10"/>
  <c r="G7" i="10"/>
  <c r="G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tc={B52ACC6D-AC86-4356-81CD-C5EA884E6AF5}</author>
  </authors>
  <commentList>
    <comment ref="D21" authorId="0" shapeId="0" xr:uid="{B52ACC6D-AC86-4356-81CD-C5EA884E6AF5}">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tc={7A55F0B3-A6F6-446F-96D6-B4A39DB94A28}</author>
  </authors>
  <commentList>
    <comment ref="D21" authorId="0" shapeId="0" xr:uid="{7A55F0B3-A6F6-446F-96D6-B4A39DB94A2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tc={5086177A-DE3D-4F45-83A6-90C79070B3F3}</author>
  </authors>
  <commentList>
    <comment ref="D21" authorId="0" shapeId="0" xr:uid="{5086177A-DE3D-4F45-83A6-90C79070B3F3}">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tc={48BFF5B5-65FB-4ECD-9655-59920C4D9A62}</author>
  </authors>
  <commentList>
    <comment ref="D21" authorId="0" shapeId="0" xr:uid="{48BFF5B5-65FB-4ECD-9655-59920C4D9A62}">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tc={2DDB4DFF-E5F2-4587-B600-EA06823A39FE}</author>
  </authors>
  <commentList>
    <comment ref="E31" authorId="0" shapeId="0" xr:uid="{2DDB4DFF-E5F2-4587-B600-EA06823A39FE}">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tc={ED7B210F-4980-41F1-8083-F23307566A0E}</author>
  </authors>
  <commentList>
    <comment ref="D21" authorId="0" shapeId="0" xr:uid="{ED7B210F-4980-41F1-8083-F23307566A0E}">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tc={993C2451-74D6-4838-90DF-126AA0AEDD1D}</author>
  </authors>
  <commentList>
    <comment ref="D21" authorId="0" shapeId="0" xr:uid="{993C2451-74D6-4838-90DF-126AA0AEDD1D}">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tc={77E8D3BE-CA5D-41BB-8550-28943BF77F70}</author>
  </authors>
  <commentList>
    <comment ref="D21" authorId="0" shapeId="0" xr:uid="{77E8D3BE-CA5D-41BB-8550-28943BF77F70}">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tc={C5F4F332-F05E-4A6D-800A-6ED3288F1359}</author>
  </authors>
  <commentList>
    <comment ref="D21" authorId="0" shapeId="0" xr:uid="{C5F4F332-F05E-4A6D-800A-6ED3288F135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tc={D47BE2DC-20D9-40DD-A597-A578EF32D115}</author>
  </authors>
  <commentList>
    <comment ref="D25" authorId="0" shapeId="0" xr:uid="{D47BE2DC-20D9-40DD-A597-A578EF32D115}">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tc={A02269EC-2070-4318-ACD0-37DBF6C6B2D9}</author>
  </authors>
  <commentList>
    <comment ref="D21" authorId="0" shapeId="0" xr:uid="{A02269EC-2070-4318-ACD0-37DBF6C6B2D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tc={DB6548B7-26FB-4DC9-A06C-956659E0EE58}</author>
  </authors>
  <commentList>
    <comment ref="D21" authorId="0" shapeId="0" xr:uid="{DB6548B7-26FB-4DC9-A06C-956659E0EE5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tc={8CDB6DE7-F7A0-41D8-8C16-B08AD5388617}</author>
  </authors>
  <commentList>
    <comment ref="D20" authorId="0" shapeId="0" xr:uid="{8CDB6DE7-F7A0-41D8-8C16-B08AD5388617}">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tc={31AC9615-B1A4-4B8D-811F-2CCC11D88081}</author>
  </authors>
  <commentList>
    <comment ref="D11" authorId="0" shapeId="0" xr:uid="{31AC9615-B1A4-4B8D-811F-2CCC11D88081}">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tc={DE208A99-42E0-4E2D-8A5D-0B6BEB5D10F8}</author>
  </authors>
  <commentList>
    <comment ref="D21" authorId="0" shapeId="0" xr:uid="{DE208A99-42E0-4E2D-8A5D-0B6BEB5D10F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sharedStrings.xml><?xml version="1.0" encoding="utf-8"?>
<sst xmlns="http://schemas.openxmlformats.org/spreadsheetml/2006/main" count="754" uniqueCount="138">
  <si>
    <t>Barclaycard procurement card</t>
  </si>
  <si>
    <t>Enter information in light green cells only</t>
  </si>
  <si>
    <t>Cardholder name:</t>
  </si>
  <si>
    <t>Statement period (12th to 11th)</t>
  </si>
  <si>
    <t>12/02/2025 - 11/03/2025</t>
  </si>
  <si>
    <t>Enter the date of the transaction as shown on your statement. The date must be in format dd/mm/yyyy</t>
  </si>
  <si>
    <t>Enter full ledger (budget) code with components of code separated by a "/" e.g. 200/4401/20005</t>
  </si>
  <si>
    <t>Select the appropriate vat code (refer to VAT codes worksheet for code descriptions)</t>
  </si>
  <si>
    <t xml:space="preserve">Enter the Gross amount spent (spend = negative figure; refund = positive figure) </t>
  </si>
  <si>
    <t>Enter "CC" followed by brief description of the expenditure &amp; supplier name separated by a "/" (this field is restricted to 28chars)</t>
  </si>
  <si>
    <t>Do not update (Finance use only)</t>
  </si>
  <si>
    <t>Optional field: Enter more information /detailed description of the spend for record keeping on this spreadsheet only (won't be entered in Adelante or Civica budget code).  The Narrative field is the text that is displayed in your budget code.</t>
  </si>
  <si>
    <t>Transaction Date</t>
  </si>
  <si>
    <t>Ledger Code</t>
  </si>
  <si>
    <t>Fund Code</t>
  </si>
  <si>
    <t>Gross Amount</t>
  </si>
  <si>
    <t>Narrative</t>
  </si>
  <si>
    <t>Match Desc1</t>
  </si>
  <si>
    <t>Match Desc2</t>
  </si>
  <si>
    <r>
      <t>Detailed description (</t>
    </r>
    <r>
      <rPr>
        <b/>
        <sz val="11"/>
        <color rgb="FF00B0F0"/>
        <rFont val="Aptos Narrow"/>
        <family val="2"/>
        <scheme val="minor"/>
      </rPr>
      <t>optional</t>
    </r>
    <r>
      <rPr>
        <b/>
        <sz val="11"/>
        <color theme="1"/>
        <rFont val="Aptos Narrow"/>
        <family val="2"/>
        <scheme val="minor"/>
      </rPr>
      <t>)</t>
    </r>
  </si>
  <si>
    <t>140/3001/00140</t>
  </si>
  <si>
    <t>10S</t>
  </si>
  <si>
    <t>CC/ Moose Brakes/ Lynchford</t>
  </si>
  <si>
    <t>BCARD COMMERCIAL</t>
  </si>
  <si>
    <t>New Brakes - Lynchford Tyres</t>
  </si>
  <si>
    <t>140/4001/00140</t>
  </si>
  <si>
    <t xml:space="preserve">CC/Number 10 locks / Amazon </t>
  </si>
  <si>
    <t>Number 10 locks - Amazon</t>
  </si>
  <si>
    <t>CC/lightbulbs  /Amazon</t>
  </si>
  <si>
    <t xml:space="preserve">Ladies Toilet Light Bulb - Amazon </t>
  </si>
  <si>
    <t>CC/Henry Squires</t>
  </si>
  <si>
    <t xml:space="preserve">Number 10 locks - Henry Squires </t>
  </si>
  <si>
    <t>CC/ Amazon return / line 7</t>
  </si>
  <si>
    <t xml:space="preserve">Number 10 locks return- Credit note / Amazon </t>
  </si>
  <si>
    <t>CC/ VAN SERVICE/HENDY NISSAN</t>
  </si>
  <si>
    <t>Nissan Van Service / Hendy Nissan</t>
  </si>
  <si>
    <t>Total :</t>
  </si>
  <si>
    <t>Total per monthly statement:</t>
  </si>
  <si>
    <t>Key in the total spend from Statement:</t>
  </si>
  <si>
    <t>Difference</t>
  </si>
  <si>
    <t>Make sure the difference is Zero</t>
  </si>
  <si>
    <t>12/03/2025 - 11/04/2025</t>
  </si>
  <si>
    <t>196/2122</t>
  </si>
  <si>
    <t>CC/Kelly Van hire</t>
  </si>
  <si>
    <t>190/3002</t>
  </si>
  <si>
    <t>CC/Golf service &amp; MOT</t>
  </si>
  <si>
    <t>570/4004</t>
  </si>
  <si>
    <t>CC/Consumables/Sainsbury's</t>
  </si>
  <si>
    <t>570/4001</t>
  </si>
  <si>
    <t>CC/Consumables/BM Retail</t>
  </si>
  <si>
    <t>12/3/25 to 11/4/25</t>
  </si>
  <si>
    <t>CC/Item/Supplier</t>
  </si>
  <si>
    <t>448/4020</t>
  </si>
  <si>
    <t>CC/Frames/Amazon</t>
  </si>
  <si>
    <t>Frames for Star Award Certificates</t>
  </si>
  <si>
    <t>CC/Item/Royal British Legion</t>
  </si>
  <si>
    <t xml:space="preserve">VE Day 80 Flag </t>
  </si>
  <si>
    <t>CC/Item/Signomatic</t>
  </si>
  <si>
    <t>520/3022</t>
  </si>
  <si>
    <t>10Z</t>
  </si>
  <si>
    <t>CC/TrainFares/Splitmyfare</t>
  </si>
  <si>
    <t>Train fares for travel to conference</t>
  </si>
  <si>
    <t>112/4207</t>
  </si>
  <si>
    <t>CC/Advertising/Meta</t>
  </si>
  <si>
    <t>Theatre Adverts on Facebook</t>
  </si>
  <si>
    <t>520/1101/07091</t>
  </si>
  <si>
    <t>CC/Accomm/MidlandHotel</t>
  </si>
  <si>
    <t>Accommodation for Conference (KS)</t>
  </si>
  <si>
    <t>Accommodation for Conference (MC)</t>
  </si>
  <si>
    <t>Accommodation for Conference (RM)</t>
  </si>
  <si>
    <t>C11/9801/C114</t>
  </si>
  <si>
    <t>CC/Equipment/Gear4Music</t>
  </si>
  <si>
    <t>AV Equipment (Rodecaster Pro)</t>
  </si>
  <si>
    <t>110/4001</t>
  </si>
  <si>
    <t>CC/TechChairs/Viking</t>
  </si>
  <si>
    <t>Operator Chairs for Theatre Tech Box</t>
  </si>
  <si>
    <t>252 / 4209</t>
  </si>
  <si>
    <t>10E</t>
  </si>
  <si>
    <t>CC/Court Fee</t>
  </si>
  <si>
    <t>Urgent Court Hearing Booking</t>
  </si>
  <si>
    <t>CC/Refund</t>
  </si>
  <si>
    <t>370/4020/37030</t>
  </si>
  <si>
    <t>CC/car park/GBC</t>
  </si>
  <si>
    <t>car park fee for attending farnham rd hospital with resident</t>
  </si>
  <si>
    <t>110/4020</t>
  </si>
  <si>
    <t>CC/Train travel/SW Railway</t>
  </si>
  <si>
    <t>Ash to Reading for TPC</t>
  </si>
  <si>
    <t>CC/Train Travel/GWR</t>
  </si>
  <si>
    <t>Reading to Ash TPC</t>
  </si>
  <si>
    <t>110/4400/FRONT</t>
  </si>
  <si>
    <t>CC/Spotify/Spotify</t>
  </si>
  <si>
    <t>FOH Spotify</t>
  </si>
  <si>
    <t>520/1011/07091</t>
  </si>
  <si>
    <t>CC/PAT testing/Tradeskills4u</t>
  </si>
  <si>
    <t>12/01/2025 - 11/02/2025</t>
  </si>
  <si>
    <t>200/3026</t>
  </si>
  <si>
    <t>CC/Conferencing/De Vere</t>
  </si>
  <si>
    <t>510/3001/00510</t>
  </si>
  <si>
    <t>CC/van tax/dvla</t>
  </si>
  <si>
    <t>van tax</t>
  </si>
  <si>
    <t>12/03/25 - 11/04/25</t>
  </si>
  <si>
    <t>22/03/25</t>
  </si>
  <si>
    <t>103/4020</t>
  </si>
  <si>
    <t>CC/Mailchimp Order/Mailchimp</t>
  </si>
  <si>
    <t>Monthly Subscription</t>
  </si>
  <si>
    <t>440/4020</t>
  </si>
  <si>
    <t>CC/Roller Banner/Instaprint</t>
  </si>
  <si>
    <t>11/03/2025 - 31/03/2025</t>
  </si>
  <si>
    <t>611/4200/61106</t>
  </si>
  <si>
    <t>CC/OYI FWR/Meta SEP</t>
  </si>
  <si>
    <t>595/4200/59510</t>
  </si>
  <si>
    <t>CC/OYI FWR/Google JWS</t>
  </si>
  <si>
    <t>CC/OYI FWR/Meta JCA</t>
  </si>
  <si>
    <t>CC/OYI Other/Meta JCA</t>
  </si>
  <si>
    <t>CC/OYI FWR/Google SEP</t>
  </si>
  <si>
    <t>CC/OYI Other/Meta SEP</t>
  </si>
  <si>
    <t>611/4200/61109</t>
  </si>
  <si>
    <t>CC/Service guides/Google SEP</t>
  </si>
  <si>
    <t>611/4200/61111</t>
  </si>
  <si>
    <t>CC/Monthly sub/iStock</t>
  </si>
  <si>
    <t>595/3010</t>
  </si>
  <si>
    <t>CC/car hire/Penny car hire</t>
  </si>
  <si>
    <t>Food Housing unit rollout , 2days , WEEE stickering 1 day</t>
  </si>
  <si>
    <t>611/4014/61120</t>
  </si>
  <si>
    <t>CC/gravel/longacres</t>
  </si>
  <si>
    <t>Gravel to level ground for installing food housing units</t>
  </si>
  <si>
    <t>595/3020</t>
  </si>
  <si>
    <t>cc/petrol/Egham S S</t>
  </si>
  <si>
    <t>595/4202</t>
  </si>
  <si>
    <t>CC/A4 notbooks/Amazon</t>
  </si>
  <si>
    <t>CC/A5 notbooks/Amazon</t>
  </si>
  <si>
    <t>595/1101</t>
  </si>
  <si>
    <t>CC/Frist Aid traning/St John</t>
  </si>
  <si>
    <r>
      <t>Detailed description (</t>
    </r>
    <r>
      <rPr>
        <b/>
        <sz val="12"/>
        <color rgb="FF00B0F0"/>
        <rFont val="Arial"/>
        <family val="2"/>
      </rPr>
      <t>optional</t>
    </r>
    <r>
      <rPr>
        <b/>
        <sz val="12"/>
        <color theme="1"/>
        <rFont val="Arial"/>
        <family val="2"/>
      </rPr>
      <t>)</t>
    </r>
  </si>
  <si>
    <t>Application to Judge -  Reimbursement</t>
  </si>
  <si>
    <t>Label - Portrait Photograph</t>
  </si>
  <si>
    <t>PAT Test course</t>
  </si>
  <si>
    <t>Conference room for LGR Leaders &amp;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</si>
</sst>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0.00_ ;[Red]\-#,##0.00\ "/>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
      <b/>
      <sz val="18"/>
      <name val="Aptos Narrow"/>
      <family val="2"/>
      <scheme val="minor"/>
    </font>
    <font>
      <b/>
      <sz val="12"/>
      <color theme="1"/>
      <name val="Aptos Narrow"/>
      <family val="2"/>
      <scheme val="minor"/>
    </font>
    <font>
      <sz val="12"/>
      <color theme="1"/>
      <name val="Aptos Narrow"/>
      <family val="2"/>
      <scheme val="minor"/>
    </font>
    <font>
      <b/>
      <sz val="12"/>
      <color rgb="FFFF0000"/>
      <name val="Aptos Narrow"/>
      <family val="2"/>
      <scheme val="minor"/>
    </font>
    <font>
      <b/>
      <sz val="11"/>
      <color rgb="FF00B0F0"/>
      <name val="Aptos Narrow"/>
      <family val="2"/>
      <scheme val="minor"/>
    </font>
    <font>
      <b/>
      <sz val="14"/>
      <color theme="1"/>
      <name val="Aptos Narrow"/>
      <family val="2"/>
      <scheme val="minor"/>
    </font>
    <font>
      <sz val="12"/>
      <name val="Aptos Narrow"/>
      <family val="2"/>
      <scheme val="minor"/>
    </font>
    <font>
      <b/>
      <sz val="12"/>
      <color theme="1"/>
      <name val="Arial"/>
      <family val="2"/>
    </font>
    <font>
      <sz val="12"/>
      <color theme="1"/>
      <name val="Arial"/>
      <family val="2"/>
    </font>
    <font>
      <b/>
      <sz val="12"/>
      <name val="Arial"/>
      <family val="2"/>
    </font>
    <font>
      <b/>
      <sz val="12"/>
      <color rgb="FFFF0000"/>
      <name val="Arial"/>
      <family val="2"/>
    </font>
    <font>
      <b/>
      <sz val="12"/>
      <color rgb="FF00B0F0"/>
      <name val="Arial"/>
      <family val="2"/>
    </font>
  </fonts>
  <fills count="5">
    <fill>
      <patternFill patternType="none"/>
    </fill>
    <fill>
      <patternFill patternType="gray125"/>
    </fill>
    <fill>
      <patternFill patternType="solid">
        <fgColor rgb="FFFFC000"/>
        <bgColor indexed="64"/>
      </patternFill>
    </fill>
    <fill>
      <patternFill patternType="solid">
        <fgColor rgb="FF99FF66"/>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3" fillId="2" borderId="1" xfId="0" applyFont="1" applyFill="1" applyBorder="1" applyAlignment="1">
      <alignment horizontal="center"/>
    </xf>
    <xf numFmtId="0" fontId="4" fillId="0" borderId="0" xfId="0" applyFont="1"/>
    <xf numFmtId="0" fontId="0" fillId="3" borderId="1" xfId="0" applyFill="1" applyBorder="1"/>
    <xf numFmtId="0" fontId="5" fillId="2" borderId="1" xfId="0" applyFont="1" applyFill="1" applyBorder="1" applyAlignment="1">
      <alignment horizontal="center"/>
    </xf>
    <xf numFmtId="0" fontId="6" fillId="3" borderId="1" xfId="0" applyFont="1" applyFill="1" applyBorder="1" applyAlignment="1">
      <alignment horizontal="center"/>
    </xf>
    <xf numFmtId="0" fontId="7" fillId="0" borderId="0" xfId="0" applyFont="1" applyAlignment="1">
      <alignment horizontal="center" wrapText="1"/>
    </xf>
    <xf numFmtId="0" fontId="7" fillId="0" borderId="0" xfId="0" applyFont="1" applyAlignment="1">
      <alignment wrapText="1"/>
    </xf>
    <xf numFmtId="0" fontId="0" fillId="4" borderId="0" xfId="0" applyFill="1" applyAlignment="1">
      <alignment wrapText="1"/>
    </xf>
    <xf numFmtId="0" fontId="8" fillId="0" borderId="0" xfId="0" applyFont="1" applyAlignment="1">
      <alignment wrapText="1"/>
    </xf>
    <xf numFmtId="0" fontId="2" fillId="0" borderId="0" xfId="0" applyFont="1" applyAlignment="1">
      <alignment horizontal="center"/>
    </xf>
    <xf numFmtId="164" fontId="6" fillId="3" borderId="1" xfId="1" applyNumberFormat="1" applyFont="1" applyFill="1" applyBorder="1"/>
    <xf numFmtId="13" fontId="6" fillId="3" borderId="1" xfId="1" quotePrefix="1" applyNumberFormat="1" applyFont="1" applyFill="1" applyBorder="1"/>
    <xf numFmtId="0" fontId="0" fillId="3" borderId="1" xfId="1" applyNumberFormat="1" applyFont="1" applyFill="1" applyBorder="1" applyAlignment="1">
      <alignment horizontal="left"/>
    </xf>
    <xf numFmtId="165" fontId="6" fillId="3" borderId="1" xfId="1" applyNumberFormat="1" applyFont="1" applyFill="1" applyBorder="1"/>
    <xf numFmtId="0" fontId="5" fillId="3" borderId="1" xfId="0" applyFont="1" applyFill="1" applyBorder="1"/>
    <xf numFmtId="0" fontId="6" fillId="4" borderId="1" xfId="0" applyFont="1" applyFill="1" applyBorder="1"/>
    <xf numFmtId="0" fontId="6" fillId="4" borderId="1" xfId="0" applyFont="1" applyFill="1" applyBorder="1" applyAlignment="1">
      <alignment horizontal="center"/>
    </xf>
    <xf numFmtId="0" fontId="6" fillId="0" borderId="0" xfId="0" applyFont="1"/>
    <xf numFmtId="13" fontId="6" fillId="3" borderId="1" xfId="1" applyNumberFormat="1" applyFont="1" applyFill="1" applyBorder="1"/>
    <xf numFmtId="0" fontId="6" fillId="3" borderId="1" xfId="0" applyFont="1" applyFill="1" applyBorder="1"/>
    <xf numFmtId="164" fontId="6" fillId="3" borderId="1" xfId="1" applyNumberFormat="1" applyFont="1" applyFill="1" applyBorder="1" applyAlignment="1">
      <alignment vertical="center"/>
    </xf>
    <xf numFmtId="0" fontId="0" fillId="3" borderId="1" xfId="1" applyNumberFormat="1" applyFont="1" applyFill="1" applyBorder="1" applyAlignment="1">
      <alignment horizontal="left" vertical="center"/>
    </xf>
    <xf numFmtId="165" fontId="6" fillId="3" borderId="1" xfId="1" applyNumberFormat="1" applyFont="1" applyFill="1" applyBorder="1" applyAlignment="1">
      <alignment vertical="center"/>
    </xf>
    <xf numFmtId="0" fontId="6" fillId="3" borderId="1" xfId="0" applyFont="1" applyFill="1" applyBorder="1" applyAlignment="1">
      <alignment vertical="center"/>
    </xf>
    <xf numFmtId="0" fontId="6" fillId="4" borderId="1" xfId="0" applyFont="1" applyFill="1" applyBorder="1" applyAlignment="1">
      <alignment vertical="center"/>
    </xf>
    <xf numFmtId="0" fontId="6" fillId="4" borderId="1" xfId="0" applyFont="1" applyFill="1" applyBorder="1" applyAlignment="1">
      <alignment horizontal="center" vertical="center"/>
    </xf>
    <xf numFmtId="0" fontId="6" fillId="3" borderId="1" xfId="0" applyFont="1" applyFill="1" applyBorder="1" applyAlignment="1">
      <alignment vertical="center" wrapText="1"/>
    </xf>
    <xf numFmtId="43" fontId="6" fillId="3" borderId="1" xfId="1" applyFont="1" applyFill="1" applyBorder="1"/>
    <xf numFmtId="164" fontId="6" fillId="3" borderId="2" xfId="1" applyNumberFormat="1" applyFont="1" applyFill="1" applyBorder="1"/>
    <xf numFmtId="43" fontId="6" fillId="3" borderId="2" xfId="1" applyFont="1" applyFill="1" applyBorder="1"/>
    <xf numFmtId="165" fontId="6" fillId="3" borderId="2" xfId="1" applyNumberFormat="1" applyFont="1" applyFill="1" applyBorder="1"/>
    <xf numFmtId="0" fontId="3" fillId="2" borderId="3" xfId="0" applyFont="1" applyFill="1" applyBorder="1" applyAlignment="1">
      <alignment horizontal="center"/>
    </xf>
    <xf numFmtId="0" fontId="0" fillId="2" borderId="4" xfId="0" applyFill="1" applyBorder="1"/>
    <xf numFmtId="165" fontId="3" fillId="2" borderId="5" xfId="0" applyNumberFormat="1" applyFont="1" applyFill="1" applyBorder="1"/>
    <xf numFmtId="0" fontId="9" fillId="2" borderId="3" xfId="0" applyFont="1" applyFill="1" applyBorder="1" applyAlignment="1">
      <alignment horizontal="center"/>
    </xf>
    <xf numFmtId="165" fontId="3" fillId="3" borderId="6" xfId="0" applyNumberFormat="1" applyFont="1" applyFill="1" applyBorder="1"/>
    <xf numFmtId="0" fontId="6" fillId="3" borderId="1" xfId="1" applyNumberFormat="1" applyFont="1" applyFill="1" applyBorder="1"/>
    <xf numFmtId="0" fontId="6" fillId="3" borderId="2" xfId="1" applyNumberFormat="1" applyFont="1" applyFill="1" applyBorder="1"/>
    <xf numFmtId="49" fontId="6" fillId="3" borderId="1" xfId="1" quotePrefix="1" applyNumberFormat="1" applyFont="1" applyFill="1" applyBorder="1"/>
    <xf numFmtId="165" fontId="10" fillId="3" borderId="1" xfId="1" applyNumberFormat="1" applyFont="1" applyFill="1" applyBorder="1"/>
    <xf numFmtId="49" fontId="6" fillId="3" borderId="1" xfId="1" applyNumberFormat="1" applyFont="1" applyFill="1" applyBorder="1"/>
    <xf numFmtId="43" fontId="4" fillId="0" borderId="5" xfId="1" applyFont="1" applyFill="1" applyBorder="1"/>
    <xf numFmtId="0" fontId="0" fillId="3" borderId="1" xfId="0" applyFill="1" applyBorder="1" applyAlignment="1">
      <alignment horizontal="center"/>
    </xf>
    <xf numFmtId="49" fontId="6" fillId="3" borderId="2" xfId="1" applyNumberFormat="1" applyFont="1" applyFill="1" applyBorder="1"/>
    <xf numFmtId="0" fontId="11" fillId="2" borderId="1" xfId="0" applyFont="1" applyFill="1" applyBorder="1" applyAlignment="1">
      <alignment horizontal="center"/>
    </xf>
    <xf numFmtId="0" fontId="12" fillId="0" borderId="0" xfId="0" applyFont="1"/>
    <xf numFmtId="0" fontId="13" fillId="0" borderId="0" xfId="0" applyFont="1"/>
    <xf numFmtId="0" fontId="12" fillId="3" borderId="1" xfId="0" applyFont="1" applyFill="1" applyBorder="1" applyAlignment="1">
      <alignment horizontal="center" vertical="center"/>
    </xf>
    <xf numFmtId="0" fontId="12" fillId="3" borderId="1" xfId="0" applyFont="1" applyFill="1" applyBorder="1" applyAlignment="1">
      <alignment horizontal="center"/>
    </xf>
    <xf numFmtId="0" fontId="14" fillId="0" borderId="0" xfId="0" applyFont="1" applyAlignment="1">
      <alignment horizontal="center" wrapText="1"/>
    </xf>
    <xf numFmtId="0" fontId="14" fillId="0" borderId="0" xfId="0" applyFont="1" applyAlignment="1">
      <alignment wrapText="1"/>
    </xf>
    <xf numFmtId="0" fontId="12" fillId="4" borderId="0" xfId="0" applyFont="1" applyFill="1" applyAlignment="1">
      <alignment wrapText="1"/>
    </xf>
    <xf numFmtId="0" fontId="15" fillId="0" borderId="0" xfId="0" applyFont="1" applyAlignment="1">
      <alignment wrapText="1"/>
    </xf>
    <xf numFmtId="0" fontId="11" fillId="0" borderId="0" xfId="0" applyFont="1" applyAlignment="1">
      <alignment horizontal="center"/>
    </xf>
    <xf numFmtId="164" fontId="12" fillId="3" borderId="1" xfId="1" applyNumberFormat="1" applyFont="1" applyFill="1" applyBorder="1"/>
    <xf numFmtId="13" fontId="12" fillId="3" borderId="1" xfId="1" quotePrefix="1" applyNumberFormat="1" applyFont="1" applyFill="1" applyBorder="1"/>
    <xf numFmtId="0" fontId="12" fillId="3" borderId="1" xfId="1" applyNumberFormat="1" applyFont="1" applyFill="1" applyBorder="1" applyAlignment="1">
      <alignment horizontal="left"/>
    </xf>
    <xf numFmtId="165" fontId="12" fillId="3" borderId="1" xfId="1" applyNumberFormat="1" applyFont="1" applyFill="1" applyBorder="1"/>
    <xf numFmtId="0" fontId="12" fillId="3" borderId="1" xfId="0" applyFont="1" applyFill="1" applyBorder="1"/>
    <xf numFmtId="0" fontId="12" fillId="4" borderId="1" xfId="0" applyFont="1" applyFill="1" applyBorder="1"/>
    <xf numFmtId="0" fontId="12" fillId="4" borderId="1" xfId="0" applyFont="1" applyFill="1" applyBorder="1" applyAlignment="1">
      <alignment horizontal="center"/>
    </xf>
    <xf numFmtId="0" fontId="11" fillId="3" borderId="1" xfId="0" applyFont="1" applyFill="1" applyBorder="1"/>
    <xf numFmtId="43" fontId="12" fillId="3" borderId="1" xfId="1" applyFont="1" applyFill="1" applyBorder="1"/>
    <xf numFmtId="164" fontId="12" fillId="3" borderId="2" xfId="1" applyNumberFormat="1" applyFont="1" applyFill="1" applyBorder="1"/>
    <xf numFmtId="43" fontId="12" fillId="3" borderId="2" xfId="1" applyFont="1" applyFill="1" applyBorder="1"/>
    <xf numFmtId="165" fontId="12" fillId="3" borderId="2" xfId="1" applyNumberFormat="1" applyFont="1" applyFill="1" applyBorder="1"/>
    <xf numFmtId="0" fontId="11" fillId="2" borderId="3" xfId="0" applyFont="1" applyFill="1" applyBorder="1" applyAlignment="1">
      <alignment horizontal="center"/>
    </xf>
    <xf numFmtId="0" fontId="12" fillId="2" borderId="4" xfId="0" applyFont="1" applyFill="1" applyBorder="1"/>
    <xf numFmtId="165" fontId="11" fillId="2" borderId="5" xfId="0" applyNumberFormat="1" applyFont="1" applyFill="1" applyBorder="1"/>
    <xf numFmtId="165" fontId="11" fillId="3" borderId="6" xfId="0" applyNumberFormat="1" applyFont="1" applyFill="1" applyBorder="1"/>
    <xf numFmtId="0" fontId="3" fillId="2" borderId="1" xfId="0" applyFont="1" applyFill="1" applyBorder="1" applyAlignment="1">
      <alignment horizontal="center"/>
    </xf>
    <xf numFmtId="0" fontId="11" fillId="2" borderId="1" xfId="0" applyFont="1" applyFill="1" applyBorder="1" applyAlignment="1">
      <alignment horizontal="center"/>
    </xf>
  </cellXfs>
  <cellStyles count="2">
    <cellStyle name="Comma" xfId="1" builtinId="3"/>
    <cellStyle name="Normal" xfId="0" builtinId="0"/>
  </cellStyles>
  <dxfs count="45">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Michelle Smith" id="{81EAF032-B99F-470A-AD0E-4FCFB33F0886}" userId="S::Michelle.Smith@surreyheath.gov.uk::9e0f5197-f150-4ff2-86e3-4ae48864f37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21" dT="2025-02-03T10:15:26.74" personId="{81EAF032-B99F-470A-AD0E-4FCFB33F0886}" id="{B52ACC6D-AC86-4356-81CD-C5EA884E6AF5}">
    <text>Check Total of all transactions entered on spreadsheet agree to the Total per the Statement.  This figure must be zero.</text>
  </threadedComment>
</ThreadedComments>
</file>

<file path=xl/threadedComments/threadedComment10.xml><?xml version="1.0" encoding="utf-8"?>
<ThreadedComments xmlns="http://schemas.microsoft.com/office/spreadsheetml/2018/threadedcomments" xmlns:x="http://schemas.openxmlformats.org/spreadsheetml/2006/main">
  <threadedComment ref="D21" dT="2025-02-03T10:15:26.74" personId="{81EAF032-B99F-470A-AD0E-4FCFB33F0886}" id="{7A55F0B3-A6F6-446F-96D6-B4A39DB94A28}">
    <text>Check Total of all transactions entered on spreadsheet agree to the Total per the Statement.  This figure must be zero.</text>
  </threadedComment>
</ThreadedComments>
</file>

<file path=xl/threadedComments/threadedComment11.xml><?xml version="1.0" encoding="utf-8"?>
<ThreadedComments xmlns="http://schemas.microsoft.com/office/spreadsheetml/2018/threadedcomments" xmlns:x="http://schemas.openxmlformats.org/spreadsheetml/2006/main">
  <threadedComment ref="D21" dT="2025-02-03T10:15:26.74" personId="{81EAF032-B99F-470A-AD0E-4FCFB33F0886}" id="{5086177A-DE3D-4F45-83A6-90C79070B3F3}">
    <text>Check Total of all transactions entered on spreadsheet agree to the Total per the Statement.  This figure must be zero.</text>
  </threadedComment>
</ThreadedComments>
</file>

<file path=xl/threadedComments/threadedComment12.xml><?xml version="1.0" encoding="utf-8"?>
<ThreadedComments xmlns="http://schemas.microsoft.com/office/spreadsheetml/2018/threadedcomments" xmlns:x="http://schemas.openxmlformats.org/spreadsheetml/2006/main">
  <threadedComment ref="D21" dT="2025-02-03T10:15:26.74" personId="{81EAF032-B99F-470A-AD0E-4FCFB33F0886}" id="{48BFF5B5-65FB-4ECD-9655-59920C4D9A62}">
    <text>Check Total of all transactions entered on spreadsheet agree to the Total per the Statement.  This figure must be zero.</text>
  </threadedComment>
</ThreadedComments>
</file>

<file path=xl/threadedComments/threadedComment13.xml><?xml version="1.0" encoding="utf-8"?>
<ThreadedComments xmlns="http://schemas.microsoft.com/office/spreadsheetml/2018/threadedcomments" xmlns:x="http://schemas.openxmlformats.org/spreadsheetml/2006/main">
  <threadedComment ref="E31" dT="2025-02-03T10:15:26.74" personId="{81EAF032-B99F-470A-AD0E-4FCFB33F0886}" id="{2DDB4DFF-E5F2-4587-B600-EA06823A39FE}">
    <text>Check Total of all transactions entered on spreadsheet agree to the Total per the Statement.  This figure must be zero.</text>
  </threadedComment>
</ThreadedComments>
</file>

<file path=xl/threadedComments/threadedComment14.xml><?xml version="1.0" encoding="utf-8"?>
<ThreadedComments xmlns="http://schemas.microsoft.com/office/spreadsheetml/2018/threadedcomments" xmlns:x="http://schemas.openxmlformats.org/spreadsheetml/2006/main">
  <threadedComment ref="D21" dT="2025-02-03T10:15:26.74" personId="{81EAF032-B99F-470A-AD0E-4FCFB33F0886}" id="{ED7B210F-4980-41F1-8083-F23307566A0E}">
    <text>Check Total of all transactions entered on spreadsheet agree to the Total per the Statement.  This figure must be zero.</text>
  </threadedComment>
</ThreadedComments>
</file>

<file path=xl/threadedComments/threadedComment15.xml><?xml version="1.0" encoding="utf-8"?>
<ThreadedComments xmlns="http://schemas.microsoft.com/office/spreadsheetml/2018/threadedcomments" xmlns:x="http://schemas.openxmlformats.org/spreadsheetml/2006/main">
  <threadedComment ref="D21" dT="2025-02-03T10:15:26.74" personId="{81EAF032-B99F-470A-AD0E-4FCFB33F0886}" id="{993C2451-74D6-4838-90DF-126AA0AEDD1D}">
    <text>Check Total of all transactions entered on spreadsheet agree to the Total per the Statement.  This figure must be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D21" dT="2025-02-03T10:15:26.74" personId="{81EAF032-B99F-470A-AD0E-4FCFB33F0886}" id="{77E8D3BE-CA5D-41BB-8550-28943BF77F70}">
    <text>Check Total of all transactions entered on spreadsheet agree to the Total per the Statement.  This figure must be zero.</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25-02-03T10:15:26.74" personId="{81EAF032-B99F-470A-AD0E-4FCFB33F0886}" id="{C5F4F332-F05E-4A6D-800A-6ED3288F1359}">
    <text>Check Total of all transactions entered on spreadsheet agree to the Total per the Statement.  This figure must be zero.</text>
  </threadedComment>
</ThreadedComments>
</file>

<file path=xl/threadedComments/threadedComment4.xml><?xml version="1.0" encoding="utf-8"?>
<ThreadedComments xmlns="http://schemas.microsoft.com/office/spreadsheetml/2018/threadedcomments" xmlns:x="http://schemas.openxmlformats.org/spreadsheetml/2006/main">
  <threadedComment ref="D25" dT="2025-02-03T10:15:26.74" personId="{81EAF032-B99F-470A-AD0E-4FCFB33F0886}" id="{D47BE2DC-20D9-40DD-A597-A578EF32D115}">
    <text>Check Total of all transactions entered on spreadsheet agree to the Total per the Statement.  This figure must be zero.</text>
  </threadedComment>
</ThreadedComments>
</file>

<file path=xl/threadedComments/threadedComment5.xml><?xml version="1.0" encoding="utf-8"?>
<ThreadedComments xmlns="http://schemas.microsoft.com/office/spreadsheetml/2018/threadedcomments" xmlns:x="http://schemas.openxmlformats.org/spreadsheetml/2006/main">
  <threadedComment ref="D21" dT="2025-02-03T10:15:26.74" personId="{81EAF032-B99F-470A-AD0E-4FCFB33F0886}" id="{A02269EC-2070-4318-ACD0-37DBF6C6B2D9}">
    <text>Check Total of all transactions entered on spreadsheet agree to the Total per the Statement.  This figure must be zero.</text>
  </threadedComment>
</ThreadedComments>
</file>

<file path=xl/threadedComments/threadedComment6.xml><?xml version="1.0" encoding="utf-8"?>
<ThreadedComments xmlns="http://schemas.microsoft.com/office/spreadsheetml/2018/threadedcomments" xmlns:x="http://schemas.openxmlformats.org/spreadsheetml/2006/main">
  <threadedComment ref="D21" dT="2025-02-03T10:15:26.74" personId="{81EAF032-B99F-470A-AD0E-4FCFB33F0886}" id="{DB6548B7-26FB-4DC9-A06C-956659E0EE58}">
    <text>Check Total of all transactions entered on spreadsheet agree to the Total per the Statement.  This figure must be zero.</text>
  </threadedComment>
</ThreadedComments>
</file>

<file path=xl/threadedComments/threadedComment7.xml><?xml version="1.0" encoding="utf-8"?>
<ThreadedComments xmlns="http://schemas.microsoft.com/office/spreadsheetml/2018/threadedcomments" xmlns:x="http://schemas.openxmlformats.org/spreadsheetml/2006/main">
  <threadedComment ref="D20" dT="2025-02-03T10:15:26.74" personId="{81EAF032-B99F-470A-AD0E-4FCFB33F0886}" id="{8CDB6DE7-F7A0-41D8-8C16-B08AD5388617}">
    <text>Check Total of all transactions entered on spreadsheet agree to the Total per the Statement.  This figure must be zero.</text>
  </threadedComment>
</ThreadedComments>
</file>

<file path=xl/threadedComments/threadedComment8.xml><?xml version="1.0" encoding="utf-8"?>
<ThreadedComments xmlns="http://schemas.microsoft.com/office/spreadsheetml/2018/threadedcomments" xmlns:x="http://schemas.openxmlformats.org/spreadsheetml/2006/main">
  <threadedComment ref="D11" dT="2025-02-03T10:15:26.74" personId="{81EAF032-B99F-470A-AD0E-4FCFB33F0886}" id="{31AC9615-B1A4-4B8D-811F-2CCC11D88081}">
    <text>Check Total of all transactions entered on spreadsheet agree to the Total per the Statement.  This figure must be zero.</text>
  </threadedComment>
</ThreadedComments>
</file>

<file path=xl/threadedComments/threadedComment9.xml><?xml version="1.0" encoding="utf-8"?>
<ThreadedComments xmlns="http://schemas.microsoft.com/office/spreadsheetml/2018/threadedcomments" xmlns:x="http://schemas.openxmlformats.org/spreadsheetml/2006/main">
  <threadedComment ref="D21" dT="2025-02-03T10:15:26.74" personId="{81EAF032-B99F-470A-AD0E-4FCFB33F0886}" id="{DE208A99-42E0-4E2D-8A5D-0B6BEB5D10F8}">
    <text>Check Total of all transactions entered on spreadsheet agree to the Total per the Statement.  This figure must be zero.</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4.xml"/><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15.xml"/><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88B3D-9C09-4213-B3F9-77E1897A027E}">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45751</v>
      </c>
      <c r="B6" s="37" t="s">
        <v>42</v>
      </c>
      <c r="C6" s="13" t="s">
        <v>21</v>
      </c>
      <c r="D6" s="14">
        <v>154.32</v>
      </c>
      <c r="E6" s="20" t="s">
        <v>43</v>
      </c>
      <c r="F6" s="16" t="s">
        <v>23</v>
      </c>
      <c r="G6" s="17">
        <f>$B$2</f>
        <v>0</v>
      </c>
      <c r="H6" s="15"/>
    </row>
    <row r="7" spans="1:8" s="18" customFormat="1" ht="16" x14ac:dyDescent="0.4">
      <c r="A7" s="11">
        <v>45754</v>
      </c>
      <c r="B7" s="37" t="s">
        <v>44</v>
      </c>
      <c r="C7" s="13" t="s">
        <v>21</v>
      </c>
      <c r="D7" s="14">
        <v>388.8</v>
      </c>
      <c r="E7" s="20" t="s">
        <v>45</v>
      </c>
      <c r="F7" s="16" t="s">
        <v>23</v>
      </c>
      <c r="G7" s="17">
        <f t="shared" ref="G7:G16" si="0">$B$2</f>
        <v>0</v>
      </c>
      <c r="H7" s="20"/>
    </row>
    <row r="8" spans="1:8" s="18" customFormat="1" ht="16" x14ac:dyDescent="0.4">
      <c r="A8" s="11"/>
      <c r="B8" s="37"/>
      <c r="C8" s="13"/>
      <c r="D8" s="14"/>
      <c r="E8" s="20"/>
      <c r="F8" s="16" t="s">
        <v>23</v>
      </c>
      <c r="G8" s="17">
        <f t="shared" si="0"/>
        <v>0</v>
      </c>
      <c r="H8" s="20"/>
    </row>
    <row r="9" spans="1:8" s="18" customFormat="1" ht="16" x14ac:dyDescent="0.4">
      <c r="A9" s="11"/>
      <c r="B9" s="37"/>
      <c r="C9" s="13"/>
      <c r="D9" s="14"/>
      <c r="E9" s="20"/>
      <c r="F9" s="16" t="s">
        <v>23</v>
      </c>
      <c r="G9" s="17">
        <f t="shared" si="0"/>
        <v>0</v>
      </c>
      <c r="H9" s="20"/>
    </row>
    <row r="10" spans="1:8" s="18" customFormat="1" ht="16" x14ac:dyDescent="0.4">
      <c r="A10" s="11"/>
      <c r="B10" s="37"/>
      <c r="C10" s="13"/>
      <c r="D10" s="14"/>
      <c r="E10" s="20"/>
      <c r="F10" s="16" t="s">
        <v>23</v>
      </c>
      <c r="G10" s="17">
        <f t="shared" si="0"/>
        <v>0</v>
      </c>
      <c r="H10" s="20"/>
    </row>
    <row r="11" spans="1:8" s="18" customFormat="1" ht="16" x14ac:dyDescent="0.4">
      <c r="A11" s="11"/>
      <c r="B11" s="37"/>
      <c r="C11" s="13"/>
      <c r="D11" s="14"/>
      <c r="E11" s="20"/>
      <c r="F11" s="16" t="s">
        <v>23</v>
      </c>
      <c r="G11" s="17">
        <f t="shared" si="0"/>
        <v>0</v>
      </c>
      <c r="H11" s="20"/>
    </row>
    <row r="12" spans="1:8" s="18" customFormat="1" ht="16" x14ac:dyDescent="0.4">
      <c r="A12" s="11"/>
      <c r="B12" s="37"/>
      <c r="C12" s="13"/>
      <c r="D12" s="14"/>
      <c r="E12" s="20"/>
      <c r="F12" s="16" t="s">
        <v>23</v>
      </c>
      <c r="G12" s="17">
        <f t="shared" si="0"/>
        <v>0</v>
      </c>
      <c r="H12" s="3"/>
    </row>
    <row r="13" spans="1:8" s="18" customFormat="1" ht="16" x14ac:dyDescent="0.4">
      <c r="A13" s="11"/>
      <c r="B13" s="37"/>
      <c r="C13" s="13"/>
      <c r="D13" s="14"/>
      <c r="E13" s="20"/>
      <c r="F13" s="16" t="s">
        <v>23</v>
      </c>
      <c r="G13" s="17">
        <f t="shared" si="0"/>
        <v>0</v>
      </c>
      <c r="H13" s="3"/>
    </row>
    <row r="14" spans="1:8" s="18" customFormat="1" ht="16" x14ac:dyDescent="0.4">
      <c r="A14" s="11"/>
      <c r="B14" s="37"/>
      <c r="C14" s="13"/>
      <c r="D14" s="14"/>
      <c r="E14" s="20"/>
      <c r="F14" s="16" t="s">
        <v>23</v>
      </c>
      <c r="G14" s="17">
        <f t="shared" si="0"/>
        <v>0</v>
      </c>
      <c r="H14" s="20"/>
    </row>
    <row r="15" spans="1:8" s="18" customFormat="1" ht="16" x14ac:dyDescent="0.4">
      <c r="A15" s="11"/>
      <c r="B15" s="37"/>
      <c r="C15" s="13"/>
      <c r="D15" s="14"/>
      <c r="E15" s="20"/>
      <c r="F15" s="16" t="s">
        <v>23</v>
      </c>
      <c r="G15" s="17">
        <f t="shared" si="0"/>
        <v>0</v>
      </c>
      <c r="H15" s="20"/>
    </row>
    <row r="16" spans="1:8" s="18" customFormat="1" ht="16.5" thickBot="1" x14ac:dyDescent="0.45">
      <c r="A16" s="29"/>
      <c r="B16" s="38"/>
      <c r="C16" s="13"/>
      <c r="D16" s="31"/>
      <c r="E16" s="20"/>
      <c r="F16" s="16" t="s">
        <v>23</v>
      </c>
      <c r="G16" s="17">
        <f t="shared" si="0"/>
        <v>0</v>
      </c>
      <c r="H16" s="20"/>
    </row>
    <row r="17" spans="1:4" ht="24" thickBot="1" x14ac:dyDescent="0.6">
      <c r="A17" s="32" t="s">
        <v>36</v>
      </c>
      <c r="B17" s="33"/>
      <c r="C17" s="33"/>
      <c r="D17" s="34">
        <f>SUM(D6:D16)</f>
        <v>543.12</v>
      </c>
    </row>
    <row r="18" spans="1:4" ht="15" thickBot="1" x14ac:dyDescent="0.4"/>
    <row r="19" spans="1:4" ht="24" thickBot="1" x14ac:dyDescent="0.6">
      <c r="A19" s="35" t="s">
        <v>37</v>
      </c>
      <c r="B19" s="33" t="s">
        <v>38</v>
      </c>
      <c r="C19" s="33"/>
      <c r="D19" s="36">
        <v>543.12</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44" priority="1" operator="greaterThanOrEqual">
      <formula>0.01</formula>
    </cfRule>
    <cfRule type="cellIs" dxfId="43" priority="2" operator="lessThanOrEqual">
      <formula>-0.01</formula>
    </cfRule>
    <cfRule type="cellIs" dxfId="42" priority="3" operator="between">
      <formula>-0.01</formula>
      <formula>0.01</formula>
    </cfRule>
  </conditionalFormatting>
  <dataValidations count="1">
    <dataValidation type="textLength" operator="lessThanOrEqual" allowBlank="1" showInputMessage="1" showErrorMessage="1" sqref="E4:E1048576" xr:uid="{4F765C40-E117-4A2F-940A-ED0ED37D071C}">
      <formula1>28</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08845-2168-402A-97DC-D69F47043D83}">
  <dimension ref="A1:H21"/>
  <sheetViews>
    <sheetView workbookViewId="0">
      <selection activeCell="D24" sqref="D24"/>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45730</v>
      </c>
      <c r="B6" s="12" t="s">
        <v>20</v>
      </c>
      <c r="C6" s="13" t="s">
        <v>21</v>
      </c>
      <c r="D6" s="14">
        <v>-116.28</v>
      </c>
      <c r="E6" s="15" t="s">
        <v>22</v>
      </c>
      <c r="F6" s="16" t="s">
        <v>23</v>
      </c>
      <c r="G6" s="17">
        <f>$B$2</f>
        <v>0</v>
      </c>
      <c r="H6" s="15" t="s">
        <v>24</v>
      </c>
    </row>
    <row r="7" spans="1:8" s="18" customFormat="1" ht="16" x14ac:dyDescent="0.4">
      <c r="A7" s="11">
        <v>45740</v>
      </c>
      <c r="B7" s="19" t="s">
        <v>25</v>
      </c>
      <c r="C7" s="13" t="s">
        <v>21</v>
      </c>
      <c r="D7" s="14">
        <v>-130.30000000000001</v>
      </c>
      <c r="E7" s="20" t="s">
        <v>26</v>
      </c>
      <c r="F7" s="16" t="s">
        <v>23</v>
      </c>
      <c r="G7" s="17">
        <f t="shared" ref="G7:G16" si="0">$B$2</f>
        <v>0</v>
      </c>
      <c r="H7" s="20" t="s">
        <v>27</v>
      </c>
    </row>
    <row r="8" spans="1:8" s="18" customFormat="1" ht="16" x14ac:dyDescent="0.4">
      <c r="A8" s="21">
        <v>45741</v>
      </c>
      <c r="B8" s="19" t="s">
        <v>25</v>
      </c>
      <c r="C8" s="22" t="s">
        <v>21</v>
      </c>
      <c r="D8" s="23">
        <v>-22.97</v>
      </c>
      <c r="E8" s="24" t="s">
        <v>28</v>
      </c>
      <c r="F8" s="25" t="s">
        <v>23</v>
      </c>
      <c r="G8" s="26">
        <f t="shared" si="0"/>
        <v>0</v>
      </c>
      <c r="H8" s="27" t="s">
        <v>29</v>
      </c>
    </row>
    <row r="9" spans="1:8" s="18" customFormat="1" ht="16" x14ac:dyDescent="0.4">
      <c r="A9" s="11">
        <v>45754</v>
      </c>
      <c r="B9" s="19" t="s">
        <v>25</v>
      </c>
      <c r="C9" s="22" t="s">
        <v>21</v>
      </c>
      <c r="D9" s="14">
        <v>-182.28</v>
      </c>
      <c r="E9" s="20" t="s">
        <v>30</v>
      </c>
      <c r="F9" s="25" t="s">
        <v>23</v>
      </c>
      <c r="G9" s="26">
        <f t="shared" si="0"/>
        <v>0</v>
      </c>
      <c r="H9" s="20" t="s">
        <v>31</v>
      </c>
    </row>
    <row r="10" spans="1:8" s="18" customFormat="1" ht="16" x14ac:dyDescent="0.4">
      <c r="A10" s="11">
        <v>45755</v>
      </c>
      <c r="B10" s="19" t="s">
        <v>25</v>
      </c>
      <c r="C10" s="22" t="s">
        <v>21</v>
      </c>
      <c r="D10" s="14">
        <v>117.27</v>
      </c>
      <c r="E10" s="20" t="s">
        <v>32</v>
      </c>
      <c r="F10" s="25" t="s">
        <v>23</v>
      </c>
      <c r="G10" s="26">
        <f t="shared" si="0"/>
        <v>0</v>
      </c>
      <c r="H10" s="20" t="s">
        <v>33</v>
      </c>
    </row>
    <row r="11" spans="1:8" s="18" customFormat="1" ht="16" x14ac:dyDescent="0.4">
      <c r="A11" s="11">
        <v>45756</v>
      </c>
      <c r="B11" s="19" t="s">
        <v>25</v>
      </c>
      <c r="C11" s="13" t="s">
        <v>21</v>
      </c>
      <c r="D11" s="14">
        <v>-308</v>
      </c>
      <c r="E11" s="20" t="s">
        <v>34</v>
      </c>
      <c r="F11" s="25" t="s">
        <v>23</v>
      </c>
      <c r="G11" s="26">
        <f t="shared" si="0"/>
        <v>0</v>
      </c>
      <c r="H11" s="20" t="s">
        <v>35</v>
      </c>
    </row>
    <row r="12" spans="1:8" s="18" customFormat="1" ht="16" x14ac:dyDescent="0.4">
      <c r="A12" s="11"/>
      <c r="B12" s="28"/>
      <c r="C12" s="13"/>
      <c r="D12" s="14"/>
      <c r="E12" s="20"/>
      <c r="F12" s="25" t="s">
        <v>23</v>
      </c>
      <c r="G12" s="26">
        <f t="shared" si="0"/>
        <v>0</v>
      </c>
      <c r="H12" s="3"/>
    </row>
    <row r="13" spans="1:8" s="18" customFormat="1" ht="16" x14ac:dyDescent="0.4">
      <c r="A13" s="11"/>
      <c r="B13" s="19"/>
      <c r="C13" s="13"/>
      <c r="D13" s="14"/>
      <c r="E13" s="20"/>
      <c r="F13" s="25" t="s">
        <v>23</v>
      </c>
      <c r="G13" s="26">
        <f t="shared" si="0"/>
        <v>0</v>
      </c>
      <c r="H13" s="3"/>
    </row>
    <row r="14" spans="1:8" s="18" customFormat="1" ht="16" x14ac:dyDescent="0.4">
      <c r="A14" s="11"/>
      <c r="B14" s="28"/>
      <c r="C14" s="13"/>
      <c r="D14" s="14"/>
      <c r="E14" s="20"/>
      <c r="F14" s="25" t="s">
        <v>23</v>
      </c>
      <c r="G14" s="26">
        <f t="shared" si="0"/>
        <v>0</v>
      </c>
      <c r="H14" s="20"/>
    </row>
    <row r="15" spans="1:8" s="18" customFormat="1" ht="16" x14ac:dyDescent="0.4">
      <c r="A15" s="11"/>
      <c r="B15" s="28"/>
      <c r="C15" s="13"/>
      <c r="D15" s="14"/>
      <c r="E15" s="20"/>
      <c r="F15" s="25" t="s">
        <v>23</v>
      </c>
      <c r="G15" s="26">
        <f t="shared" si="0"/>
        <v>0</v>
      </c>
      <c r="H15" s="20"/>
    </row>
    <row r="16" spans="1:8" s="18" customFormat="1" ht="16.5" thickBot="1" x14ac:dyDescent="0.45">
      <c r="A16" s="29"/>
      <c r="B16" s="30"/>
      <c r="C16" s="13"/>
      <c r="D16" s="31"/>
      <c r="E16" s="20"/>
      <c r="F16" s="25" t="s">
        <v>23</v>
      </c>
      <c r="G16" s="26">
        <f t="shared" si="0"/>
        <v>0</v>
      </c>
      <c r="H16" s="20"/>
    </row>
    <row r="17" spans="1:4" ht="24" thickBot="1" x14ac:dyDescent="0.6">
      <c r="A17" s="32" t="s">
        <v>36</v>
      </c>
      <c r="B17" s="33"/>
      <c r="C17" s="33"/>
      <c r="D17" s="34">
        <f>SUM(D6:D16)</f>
        <v>-642.56000000000006</v>
      </c>
    </row>
    <row r="18" spans="1:4" ht="15" thickBot="1" x14ac:dyDescent="0.4"/>
    <row r="19" spans="1:4" ht="24" thickBot="1" x14ac:dyDescent="0.6">
      <c r="A19" s="35" t="s">
        <v>37</v>
      </c>
      <c r="B19" s="33" t="s">
        <v>38</v>
      </c>
      <c r="C19" s="33"/>
      <c r="D19" s="36">
        <v>-642.55999999999995</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17" priority="1" operator="greaterThanOrEqual">
      <formula>0.01</formula>
    </cfRule>
    <cfRule type="cellIs" dxfId="16" priority="2" operator="lessThanOrEqual">
      <formula>-0.01</formula>
    </cfRule>
    <cfRule type="cellIs" dxfId="15" priority="3" operator="between">
      <formula>-0.01</formula>
      <formula>0.01</formula>
    </cfRule>
  </conditionalFormatting>
  <dataValidations count="1">
    <dataValidation type="textLength" operator="lessThanOrEqual" allowBlank="1" showInputMessage="1" showErrorMessage="1" sqref="E4:E1048576" xr:uid="{596435BA-390F-4300-8EEE-7A07A9EF836C}">
      <formula1>28</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FE2BA-CCE6-413D-ACDF-6B25E4DA8606}">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31.4531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100</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t="s">
        <v>101</v>
      </c>
      <c r="B6" s="41" t="s">
        <v>102</v>
      </c>
      <c r="C6" s="13" t="s">
        <v>21</v>
      </c>
      <c r="D6" s="14">
        <v>-102.18</v>
      </c>
      <c r="E6" s="15" t="s">
        <v>103</v>
      </c>
      <c r="F6" s="16" t="s">
        <v>23</v>
      </c>
      <c r="G6" s="17">
        <f>$B$2</f>
        <v>0</v>
      </c>
      <c r="H6" s="15" t="s">
        <v>104</v>
      </c>
    </row>
    <row r="7" spans="1:8" s="18" customFormat="1" ht="16" x14ac:dyDescent="0.4">
      <c r="A7" s="11"/>
      <c r="B7" s="28"/>
      <c r="C7" s="13"/>
      <c r="D7" s="14"/>
      <c r="E7" s="20"/>
      <c r="F7" s="16" t="s">
        <v>23</v>
      </c>
      <c r="G7" s="17">
        <f t="shared" ref="G7:G16" si="0">$B$2</f>
        <v>0</v>
      </c>
      <c r="H7" s="20"/>
    </row>
    <row r="8" spans="1:8" s="18" customFormat="1" ht="16" x14ac:dyDescent="0.4">
      <c r="A8" s="11"/>
      <c r="B8" s="28"/>
      <c r="C8" s="13"/>
      <c r="D8" s="14"/>
      <c r="E8" s="20"/>
      <c r="F8" s="16" t="s">
        <v>23</v>
      </c>
      <c r="G8" s="17">
        <f t="shared" si="0"/>
        <v>0</v>
      </c>
      <c r="H8" s="20"/>
    </row>
    <row r="9" spans="1:8" s="18" customFormat="1" ht="16" x14ac:dyDescent="0.4">
      <c r="A9" s="11"/>
      <c r="B9" s="28"/>
      <c r="C9" s="13"/>
      <c r="D9" s="14"/>
      <c r="E9" s="20"/>
      <c r="F9" s="16" t="s">
        <v>23</v>
      </c>
      <c r="G9" s="17">
        <f t="shared" si="0"/>
        <v>0</v>
      </c>
      <c r="H9" s="20"/>
    </row>
    <row r="10" spans="1:8" s="18" customFormat="1" ht="16" x14ac:dyDescent="0.4">
      <c r="A10" s="11"/>
      <c r="B10" s="28"/>
      <c r="C10" s="13"/>
      <c r="D10" s="14"/>
      <c r="E10" s="20"/>
      <c r="F10" s="16" t="s">
        <v>23</v>
      </c>
      <c r="G10" s="17">
        <f t="shared" si="0"/>
        <v>0</v>
      </c>
      <c r="H10" s="20"/>
    </row>
    <row r="11" spans="1:8" s="18" customFormat="1" ht="16" x14ac:dyDescent="0.4">
      <c r="A11" s="11"/>
      <c r="B11" s="28"/>
      <c r="C11" s="13"/>
      <c r="D11" s="14"/>
      <c r="E11" s="20"/>
      <c r="F11" s="16" t="s">
        <v>23</v>
      </c>
      <c r="G11" s="17">
        <f t="shared" si="0"/>
        <v>0</v>
      </c>
      <c r="H11" s="20"/>
    </row>
    <row r="12" spans="1:8" s="18" customFormat="1" ht="16" x14ac:dyDescent="0.4">
      <c r="A12" s="11"/>
      <c r="B12" s="28"/>
      <c r="C12" s="13"/>
      <c r="D12" s="14"/>
      <c r="E12" s="20"/>
      <c r="F12" s="16" t="s">
        <v>23</v>
      </c>
      <c r="G12" s="17">
        <f t="shared" si="0"/>
        <v>0</v>
      </c>
      <c r="H12" s="3"/>
    </row>
    <row r="13" spans="1:8" s="18" customFormat="1" ht="16" x14ac:dyDescent="0.4">
      <c r="A13" s="11"/>
      <c r="B13" s="28"/>
      <c r="C13" s="13"/>
      <c r="D13" s="14"/>
      <c r="E13" s="20"/>
      <c r="F13" s="16" t="s">
        <v>23</v>
      </c>
      <c r="G13" s="17">
        <f t="shared" si="0"/>
        <v>0</v>
      </c>
      <c r="H13" s="3"/>
    </row>
    <row r="14" spans="1:8" s="18" customFormat="1" ht="16" x14ac:dyDescent="0.4">
      <c r="A14" s="11"/>
      <c r="B14" s="28"/>
      <c r="C14" s="13"/>
      <c r="D14" s="14"/>
      <c r="E14" s="20"/>
      <c r="F14" s="16" t="s">
        <v>23</v>
      </c>
      <c r="G14" s="17">
        <f t="shared" si="0"/>
        <v>0</v>
      </c>
      <c r="H14" s="20"/>
    </row>
    <row r="15" spans="1:8" s="18" customFormat="1" ht="16" x14ac:dyDescent="0.4">
      <c r="A15" s="11"/>
      <c r="B15" s="28"/>
      <c r="C15" s="13"/>
      <c r="D15" s="14"/>
      <c r="E15" s="20"/>
      <c r="F15" s="16" t="s">
        <v>23</v>
      </c>
      <c r="G15" s="17">
        <f t="shared" si="0"/>
        <v>0</v>
      </c>
      <c r="H15" s="20"/>
    </row>
    <row r="16" spans="1:8" s="18" customFormat="1" ht="16.5" thickBot="1" x14ac:dyDescent="0.45">
      <c r="A16" s="29"/>
      <c r="B16" s="30"/>
      <c r="C16" s="13"/>
      <c r="D16" s="31"/>
      <c r="E16" s="20"/>
      <c r="F16" s="16" t="s">
        <v>23</v>
      </c>
      <c r="G16" s="17">
        <f t="shared" si="0"/>
        <v>0</v>
      </c>
      <c r="H16" s="20"/>
    </row>
    <row r="17" spans="1:4" ht="24" thickBot="1" x14ac:dyDescent="0.6">
      <c r="A17" s="32" t="s">
        <v>36</v>
      </c>
      <c r="B17" s="33"/>
      <c r="C17" s="33"/>
      <c r="D17" s="34">
        <f>SUM(D6:D16)</f>
        <v>-102.18</v>
      </c>
    </row>
    <row r="18" spans="1:4" ht="15" thickBot="1" x14ac:dyDescent="0.4"/>
    <row r="19" spans="1:4" ht="24" thickBot="1" x14ac:dyDescent="0.6">
      <c r="A19" s="35" t="s">
        <v>37</v>
      </c>
      <c r="B19" s="33" t="s">
        <v>38</v>
      </c>
      <c r="C19" s="33"/>
      <c r="D19" s="36">
        <v>-102.18</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14" priority="1" operator="greaterThanOrEqual">
      <formula>0.01</formula>
    </cfRule>
    <cfRule type="cellIs" dxfId="13" priority="2" operator="lessThanOrEqual">
      <formula>-0.01</formula>
    </cfRule>
    <cfRule type="cellIs" dxfId="12" priority="3" operator="between">
      <formula>-0.01</formula>
      <formula>0.01</formula>
    </cfRule>
  </conditionalFormatting>
  <dataValidations count="1">
    <dataValidation type="textLength" operator="lessThanOrEqual" allowBlank="1" showInputMessage="1" showErrorMessage="1" sqref="E4:E1048576" xr:uid="{C4F4288E-8144-49BE-81E0-650A9D419EBA}">
      <formula1>28</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5F316-BC4A-481D-8B9A-D772711268E5}">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4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c r="B6" s="41"/>
      <c r="C6" s="13"/>
      <c r="D6" s="14"/>
      <c r="E6" s="15" t="s">
        <v>51</v>
      </c>
      <c r="F6" s="16" t="s">
        <v>23</v>
      </c>
      <c r="G6" s="17">
        <f>$B$2</f>
        <v>0</v>
      </c>
      <c r="H6" s="15"/>
    </row>
    <row r="7" spans="1:8" s="18" customFormat="1" ht="16" x14ac:dyDescent="0.4">
      <c r="A7" s="11">
        <v>45720</v>
      </c>
      <c r="B7" s="39" t="s">
        <v>105</v>
      </c>
      <c r="C7" s="13" t="s">
        <v>21</v>
      </c>
      <c r="D7" s="14">
        <v>-44.19</v>
      </c>
      <c r="E7" s="20" t="s">
        <v>106</v>
      </c>
      <c r="F7" s="16" t="s">
        <v>23</v>
      </c>
      <c r="G7" s="17">
        <f t="shared" ref="G7:G16" si="0">$B$2</f>
        <v>0</v>
      </c>
      <c r="H7" s="20"/>
    </row>
    <row r="8" spans="1:8" s="18" customFormat="1" ht="16" x14ac:dyDescent="0.4">
      <c r="A8" s="11"/>
      <c r="B8" s="41"/>
      <c r="C8" s="13"/>
      <c r="D8" s="14"/>
      <c r="E8" s="20"/>
      <c r="F8" s="16" t="s">
        <v>23</v>
      </c>
      <c r="G8" s="17">
        <f t="shared" si="0"/>
        <v>0</v>
      </c>
      <c r="H8" s="20"/>
    </row>
    <row r="9" spans="1:8" s="18" customFormat="1" ht="16" x14ac:dyDescent="0.4">
      <c r="A9" s="11"/>
      <c r="B9" s="41"/>
      <c r="C9" s="13"/>
      <c r="D9" s="14"/>
      <c r="E9" s="20"/>
      <c r="F9" s="16" t="s">
        <v>23</v>
      </c>
      <c r="G9" s="17">
        <f t="shared" si="0"/>
        <v>0</v>
      </c>
      <c r="H9" s="20"/>
    </row>
    <row r="10" spans="1:8" s="18" customFormat="1" ht="16" x14ac:dyDescent="0.4">
      <c r="A10" s="11"/>
      <c r="B10" s="41"/>
      <c r="C10" s="13"/>
      <c r="D10" s="14"/>
      <c r="E10" s="20"/>
      <c r="F10" s="16" t="s">
        <v>23</v>
      </c>
      <c r="G10" s="17">
        <f t="shared" si="0"/>
        <v>0</v>
      </c>
      <c r="H10" s="20"/>
    </row>
    <row r="11" spans="1:8" s="18" customFormat="1" ht="16" x14ac:dyDescent="0.4">
      <c r="A11" s="11"/>
      <c r="B11" s="41"/>
      <c r="C11" s="13"/>
      <c r="D11" s="14"/>
      <c r="E11" s="20"/>
      <c r="F11" s="16" t="s">
        <v>23</v>
      </c>
      <c r="G11" s="17">
        <f t="shared" si="0"/>
        <v>0</v>
      </c>
      <c r="H11" s="20"/>
    </row>
    <row r="12" spans="1:8" s="18" customFormat="1" ht="16" x14ac:dyDescent="0.4">
      <c r="A12" s="11"/>
      <c r="B12" s="41"/>
      <c r="C12" s="13"/>
      <c r="D12" s="14"/>
      <c r="E12" s="20"/>
      <c r="F12" s="16" t="s">
        <v>23</v>
      </c>
      <c r="G12" s="17">
        <f t="shared" si="0"/>
        <v>0</v>
      </c>
      <c r="H12" s="3"/>
    </row>
    <row r="13" spans="1:8" s="18" customFormat="1" ht="16" x14ac:dyDescent="0.4">
      <c r="A13" s="11"/>
      <c r="B13" s="41"/>
      <c r="C13" s="13"/>
      <c r="D13" s="14"/>
      <c r="E13" s="20"/>
      <c r="F13" s="16" t="s">
        <v>23</v>
      </c>
      <c r="G13" s="17">
        <f t="shared" si="0"/>
        <v>0</v>
      </c>
      <c r="H13" s="3"/>
    </row>
    <row r="14" spans="1:8" s="18" customFormat="1" ht="16" x14ac:dyDescent="0.4">
      <c r="A14" s="11"/>
      <c r="B14" s="41"/>
      <c r="C14" s="13"/>
      <c r="D14" s="14"/>
      <c r="E14" s="20"/>
      <c r="F14" s="16" t="s">
        <v>23</v>
      </c>
      <c r="G14" s="17">
        <f t="shared" si="0"/>
        <v>0</v>
      </c>
      <c r="H14" s="20"/>
    </row>
    <row r="15" spans="1:8" s="18" customFormat="1" ht="16" x14ac:dyDescent="0.4">
      <c r="A15" s="11"/>
      <c r="B15" s="41"/>
      <c r="C15" s="13"/>
      <c r="D15" s="14"/>
      <c r="E15" s="20"/>
      <c r="F15" s="16" t="s">
        <v>23</v>
      </c>
      <c r="G15" s="17">
        <f t="shared" si="0"/>
        <v>0</v>
      </c>
      <c r="H15" s="20"/>
    </row>
    <row r="16" spans="1:8" s="18" customFormat="1" ht="16.5" thickBot="1" x14ac:dyDescent="0.45">
      <c r="A16" s="29"/>
      <c r="B16" s="44"/>
      <c r="C16" s="13"/>
      <c r="D16" s="31"/>
      <c r="E16" s="20"/>
      <c r="F16" s="16" t="s">
        <v>23</v>
      </c>
      <c r="G16" s="17">
        <f t="shared" si="0"/>
        <v>0</v>
      </c>
      <c r="H16" s="20"/>
    </row>
    <row r="17" spans="1:4" ht="24" thickBot="1" x14ac:dyDescent="0.6">
      <c r="A17" s="32" t="s">
        <v>36</v>
      </c>
      <c r="B17" s="33"/>
      <c r="C17" s="33"/>
      <c r="D17" s="34">
        <f>SUM(D6:D16)</f>
        <v>-44.19</v>
      </c>
    </row>
    <row r="18" spans="1:4" ht="15" thickBot="1" x14ac:dyDescent="0.4"/>
    <row r="19" spans="1:4" ht="24" thickBot="1" x14ac:dyDescent="0.6">
      <c r="A19" s="35" t="s">
        <v>37</v>
      </c>
      <c r="B19" s="33" t="s">
        <v>38</v>
      </c>
      <c r="C19" s="33"/>
      <c r="D19" s="36">
        <v>-44.19</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11" priority="1" operator="greaterThanOrEqual">
      <formula>0.01</formula>
    </cfRule>
    <cfRule type="cellIs" dxfId="10" priority="2" operator="lessThanOrEqual">
      <formula>-0.01</formula>
    </cfRule>
    <cfRule type="cellIs" dxfId="9" priority="3" operator="between">
      <formula>-0.01</formula>
      <formula>0.01</formula>
    </cfRule>
  </conditionalFormatting>
  <dataValidations count="1">
    <dataValidation type="textLength" operator="lessThanOrEqual" allowBlank="1" showInputMessage="1" showErrorMessage="1" sqref="E4:E1048576" xr:uid="{9D90EE9B-D8B7-4812-BB50-4043E826E874}">
      <formula1>28</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845B-C37B-4884-875E-5117F264A5A4}">
  <dimension ref="A1:I31"/>
  <sheetViews>
    <sheetView workbookViewId="0">
      <selection activeCell="C2" sqref="C2"/>
    </sheetView>
  </sheetViews>
  <sheetFormatPr defaultColWidth="9.453125" defaultRowHeight="14.5" x14ac:dyDescent="0.35"/>
  <cols>
    <col min="2" max="2" width="28.1796875" customWidth="1"/>
    <col min="3" max="3" width="37.54296875" bestFit="1" customWidth="1"/>
    <col min="4" max="4" width="20.81640625" customWidth="1"/>
    <col min="5" max="5" width="23.81640625" customWidth="1"/>
    <col min="6" max="6" width="29.81640625" bestFit="1" customWidth="1"/>
    <col min="7" max="7" width="20.81640625" customWidth="1"/>
    <col min="8" max="8" width="20.54296875" bestFit="1" customWidth="1"/>
    <col min="9" max="9" width="57.453125" customWidth="1"/>
    <col min="10" max="10" width="11.7265625" bestFit="1" customWidth="1"/>
    <col min="11" max="11" width="18" bestFit="1" customWidth="1"/>
    <col min="12" max="16" width="12.1796875" bestFit="1" customWidth="1"/>
    <col min="17" max="17" width="19.453125" bestFit="1" customWidth="1"/>
  </cols>
  <sheetData>
    <row r="1" spans="1:9" ht="23.5" x14ac:dyDescent="0.55000000000000004">
      <c r="B1" s="71" t="s">
        <v>0</v>
      </c>
      <c r="C1" s="71"/>
      <c r="E1" s="2" t="s">
        <v>1</v>
      </c>
    </row>
    <row r="2" spans="1:9" ht="23.5" x14ac:dyDescent="0.55000000000000004">
      <c r="B2" s="1" t="s">
        <v>2</v>
      </c>
      <c r="C2" s="3"/>
    </row>
    <row r="3" spans="1:9" ht="16" x14ac:dyDescent="0.4">
      <c r="B3" s="4" t="s">
        <v>3</v>
      </c>
      <c r="C3" s="5" t="s">
        <v>107</v>
      </c>
    </row>
    <row r="4" spans="1:9" ht="80" x14ac:dyDescent="0.4">
      <c r="B4" s="6" t="s">
        <v>5</v>
      </c>
      <c r="C4" s="6" t="s">
        <v>6</v>
      </c>
      <c r="D4" s="7" t="s">
        <v>7</v>
      </c>
      <c r="E4" s="6" t="s">
        <v>8</v>
      </c>
      <c r="F4" s="6" t="s">
        <v>9</v>
      </c>
      <c r="G4" s="8" t="s">
        <v>10</v>
      </c>
      <c r="H4" s="8" t="s">
        <v>10</v>
      </c>
      <c r="I4" s="9" t="s">
        <v>11</v>
      </c>
    </row>
    <row r="5" spans="1:9" x14ac:dyDescent="0.35">
      <c r="B5" s="10" t="s">
        <v>12</v>
      </c>
      <c r="C5" s="10" t="s">
        <v>13</v>
      </c>
      <c r="D5" s="10" t="s">
        <v>14</v>
      </c>
      <c r="E5" s="10" t="s">
        <v>15</v>
      </c>
      <c r="F5" s="10" t="s">
        <v>16</v>
      </c>
      <c r="G5" s="10" t="s">
        <v>17</v>
      </c>
      <c r="H5" s="10" t="s">
        <v>18</v>
      </c>
      <c r="I5" s="10" t="s">
        <v>19</v>
      </c>
    </row>
    <row r="6" spans="1:9" s="18" customFormat="1" ht="16" x14ac:dyDescent="0.4">
      <c r="A6" s="18">
        <v>1</v>
      </c>
      <c r="B6" s="11">
        <v>45727</v>
      </c>
      <c r="C6" s="3" t="s">
        <v>108</v>
      </c>
      <c r="D6" s="13">
        <v>9</v>
      </c>
      <c r="E6" s="14">
        <v>-250</v>
      </c>
      <c r="F6" s="20" t="s">
        <v>109</v>
      </c>
      <c r="G6" s="16" t="s">
        <v>23</v>
      </c>
      <c r="H6" s="17">
        <f>$C$2</f>
        <v>0</v>
      </c>
      <c r="I6" s="15"/>
    </row>
    <row r="7" spans="1:9" s="18" customFormat="1" ht="16" x14ac:dyDescent="0.4">
      <c r="A7" s="18">
        <v>2</v>
      </c>
      <c r="B7" s="11">
        <v>45730</v>
      </c>
      <c r="C7" s="3" t="s">
        <v>110</v>
      </c>
      <c r="D7" s="13">
        <v>9</v>
      </c>
      <c r="E7" s="14">
        <v>-500</v>
      </c>
      <c r="F7" s="20" t="s">
        <v>111</v>
      </c>
      <c r="G7" s="16" t="s">
        <v>23</v>
      </c>
      <c r="H7" s="17">
        <f t="shared" ref="H7:H26" si="0">$C$2</f>
        <v>0</v>
      </c>
      <c r="I7" s="15"/>
    </row>
    <row r="8" spans="1:9" s="18" customFormat="1" ht="16" x14ac:dyDescent="0.4">
      <c r="A8" s="18">
        <v>2</v>
      </c>
      <c r="B8" s="11">
        <v>45737</v>
      </c>
      <c r="C8" s="3" t="s">
        <v>110</v>
      </c>
      <c r="D8" s="13">
        <v>9</v>
      </c>
      <c r="E8" s="14">
        <v>-169.56</v>
      </c>
      <c r="F8" s="20" t="s">
        <v>112</v>
      </c>
      <c r="G8" s="16" t="s">
        <v>23</v>
      </c>
      <c r="H8" s="17">
        <f t="shared" si="0"/>
        <v>0</v>
      </c>
      <c r="I8" s="15"/>
    </row>
    <row r="9" spans="1:9" s="18" customFormat="1" ht="16" x14ac:dyDescent="0.4">
      <c r="A9" s="18">
        <v>3</v>
      </c>
      <c r="B9" s="11">
        <v>45737</v>
      </c>
      <c r="C9" s="3" t="s">
        <v>110</v>
      </c>
      <c r="D9" s="13">
        <v>9</v>
      </c>
      <c r="E9" s="14">
        <v>-130.44</v>
      </c>
      <c r="F9" s="20" t="s">
        <v>113</v>
      </c>
      <c r="G9" s="16" t="s">
        <v>23</v>
      </c>
      <c r="H9" s="17">
        <f t="shared" si="0"/>
        <v>0</v>
      </c>
      <c r="I9" s="15"/>
    </row>
    <row r="10" spans="1:9" s="18" customFormat="1" ht="16" x14ac:dyDescent="0.4">
      <c r="A10" s="18">
        <v>4</v>
      </c>
      <c r="B10" s="11">
        <v>45738</v>
      </c>
      <c r="C10" s="3" t="s">
        <v>110</v>
      </c>
      <c r="D10" s="13">
        <v>9</v>
      </c>
      <c r="E10" s="14">
        <v>-300</v>
      </c>
      <c r="F10" s="20" t="s">
        <v>113</v>
      </c>
      <c r="G10" s="16" t="s">
        <v>23</v>
      </c>
      <c r="H10" s="17">
        <f t="shared" si="0"/>
        <v>0</v>
      </c>
      <c r="I10" s="20"/>
    </row>
    <row r="11" spans="1:9" s="18" customFormat="1" ht="16" x14ac:dyDescent="0.4">
      <c r="A11" s="18">
        <v>5</v>
      </c>
      <c r="B11" s="11">
        <v>45740</v>
      </c>
      <c r="C11" s="3" t="s">
        <v>110</v>
      </c>
      <c r="D11" s="13">
        <v>9</v>
      </c>
      <c r="E11" s="14">
        <v>-300</v>
      </c>
      <c r="F11" s="20" t="s">
        <v>113</v>
      </c>
      <c r="G11" s="16" t="s">
        <v>23</v>
      </c>
      <c r="H11" s="17">
        <f t="shared" si="0"/>
        <v>0</v>
      </c>
      <c r="I11" s="20"/>
    </row>
    <row r="12" spans="1:9" s="18" customFormat="1" ht="16" x14ac:dyDescent="0.4">
      <c r="A12" s="18">
        <v>5</v>
      </c>
      <c r="B12" s="11">
        <v>45741</v>
      </c>
      <c r="C12" s="3" t="s">
        <v>110</v>
      </c>
      <c r="D12" s="13">
        <v>9</v>
      </c>
      <c r="E12" s="14">
        <v>-95.05</v>
      </c>
      <c r="F12" s="20" t="s">
        <v>111</v>
      </c>
      <c r="G12" s="16" t="s">
        <v>23</v>
      </c>
      <c r="H12" s="17">
        <f t="shared" si="0"/>
        <v>0</v>
      </c>
      <c r="I12" s="20"/>
    </row>
    <row r="13" spans="1:9" s="18" customFormat="1" ht="16" x14ac:dyDescent="0.4">
      <c r="A13" s="18">
        <v>6</v>
      </c>
      <c r="B13" s="11">
        <v>45741</v>
      </c>
      <c r="C13" s="3" t="s">
        <v>110</v>
      </c>
      <c r="D13" s="13">
        <v>9</v>
      </c>
      <c r="E13" s="14">
        <v>-18.43</v>
      </c>
      <c r="F13" s="20" t="s">
        <v>113</v>
      </c>
      <c r="G13" s="16" t="s">
        <v>23</v>
      </c>
      <c r="H13" s="17">
        <f t="shared" si="0"/>
        <v>0</v>
      </c>
      <c r="I13" s="20"/>
    </row>
    <row r="14" spans="1:9" s="18" customFormat="1" ht="16" x14ac:dyDescent="0.4">
      <c r="A14" s="18">
        <v>7</v>
      </c>
      <c r="B14" s="11">
        <v>45728</v>
      </c>
      <c r="C14" s="3" t="s">
        <v>108</v>
      </c>
      <c r="D14" s="13">
        <v>9</v>
      </c>
      <c r="E14" s="14">
        <v>-313.72000000000003</v>
      </c>
      <c r="F14" s="20" t="s">
        <v>114</v>
      </c>
      <c r="G14" s="16" t="s">
        <v>23</v>
      </c>
      <c r="H14" s="17">
        <f t="shared" si="0"/>
        <v>0</v>
      </c>
      <c r="I14" s="20"/>
    </row>
    <row r="15" spans="1:9" s="18" customFormat="1" ht="16" x14ac:dyDescent="0.4">
      <c r="A15" s="18">
        <v>7</v>
      </c>
      <c r="B15" s="11">
        <v>45733</v>
      </c>
      <c r="C15" s="3" t="s">
        <v>108</v>
      </c>
      <c r="D15" s="13">
        <v>9</v>
      </c>
      <c r="E15" s="14">
        <v>-273.82</v>
      </c>
      <c r="F15" s="20" t="s">
        <v>114</v>
      </c>
      <c r="G15" s="16" t="s">
        <v>23</v>
      </c>
      <c r="H15" s="17">
        <f t="shared" si="0"/>
        <v>0</v>
      </c>
      <c r="I15" s="20"/>
    </row>
    <row r="16" spans="1:9" s="18" customFormat="1" ht="16" x14ac:dyDescent="0.4">
      <c r="A16" s="18">
        <v>8</v>
      </c>
      <c r="B16" s="11">
        <v>45733</v>
      </c>
      <c r="C16" s="3" t="s">
        <v>108</v>
      </c>
      <c r="D16" s="13">
        <v>9</v>
      </c>
      <c r="E16" s="14">
        <v>-250</v>
      </c>
      <c r="F16" s="20" t="s">
        <v>109</v>
      </c>
      <c r="G16" s="16" t="s">
        <v>23</v>
      </c>
      <c r="H16" s="17">
        <f t="shared" si="0"/>
        <v>0</v>
      </c>
      <c r="I16" s="20"/>
    </row>
    <row r="17" spans="1:9" s="18" customFormat="1" ht="16" x14ac:dyDescent="0.4">
      <c r="A17" s="18">
        <v>9</v>
      </c>
      <c r="B17" s="11">
        <v>45736</v>
      </c>
      <c r="C17" s="3" t="s">
        <v>108</v>
      </c>
      <c r="D17" s="13">
        <v>9</v>
      </c>
      <c r="E17" s="14">
        <v>-24.43</v>
      </c>
      <c r="F17" s="20" t="s">
        <v>109</v>
      </c>
      <c r="G17" s="16" t="s">
        <v>23</v>
      </c>
      <c r="H17" s="17">
        <f t="shared" si="0"/>
        <v>0</v>
      </c>
      <c r="I17" s="20"/>
    </row>
    <row r="18" spans="1:9" s="18" customFormat="1" ht="16" x14ac:dyDescent="0.4">
      <c r="A18" s="18">
        <v>9</v>
      </c>
      <c r="B18" s="11">
        <v>45736</v>
      </c>
      <c r="C18" s="3" t="s">
        <v>108</v>
      </c>
      <c r="D18" s="13">
        <v>9</v>
      </c>
      <c r="E18" s="14">
        <v>-225.57</v>
      </c>
      <c r="F18" s="20" t="s">
        <v>115</v>
      </c>
      <c r="G18" s="16" t="s">
        <v>23</v>
      </c>
      <c r="H18" s="17">
        <f t="shared" si="0"/>
        <v>0</v>
      </c>
      <c r="I18" s="20"/>
    </row>
    <row r="19" spans="1:9" s="18" customFormat="1" ht="16" x14ac:dyDescent="0.4">
      <c r="A19" s="18">
        <v>10</v>
      </c>
      <c r="B19" s="11">
        <v>45737</v>
      </c>
      <c r="C19" s="3" t="s">
        <v>108</v>
      </c>
      <c r="D19" s="13">
        <v>9</v>
      </c>
      <c r="E19" s="14">
        <v>-250</v>
      </c>
      <c r="F19" s="20" t="s">
        <v>115</v>
      </c>
      <c r="G19" s="16" t="s">
        <v>23</v>
      </c>
      <c r="H19" s="17">
        <f t="shared" si="0"/>
        <v>0</v>
      </c>
      <c r="I19" s="20"/>
    </row>
    <row r="20" spans="1:9" s="18" customFormat="1" ht="16" x14ac:dyDescent="0.4">
      <c r="A20" s="18">
        <v>11</v>
      </c>
      <c r="B20" s="11">
        <v>45738</v>
      </c>
      <c r="C20" s="3" t="s">
        <v>108</v>
      </c>
      <c r="D20" s="13">
        <v>9</v>
      </c>
      <c r="E20" s="14">
        <v>-250</v>
      </c>
      <c r="F20" s="20" t="s">
        <v>115</v>
      </c>
      <c r="G20" s="16" t="s">
        <v>23</v>
      </c>
      <c r="H20" s="17">
        <f t="shared" si="0"/>
        <v>0</v>
      </c>
      <c r="I20" s="20"/>
    </row>
    <row r="21" spans="1:9" s="18" customFormat="1" ht="16" x14ac:dyDescent="0.4">
      <c r="A21" s="18">
        <v>12</v>
      </c>
      <c r="B21" s="11">
        <v>45739</v>
      </c>
      <c r="C21" s="3" t="s">
        <v>108</v>
      </c>
      <c r="D21" s="13">
        <v>9</v>
      </c>
      <c r="E21" s="14">
        <v>-250</v>
      </c>
      <c r="F21" s="20" t="s">
        <v>115</v>
      </c>
      <c r="G21" s="16" t="s">
        <v>23</v>
      </c>
      <c r="H21" s="17">
        <f t="shared" si="0"/>
        <v>0</v>
      </c>
      <c r="I21" s="20"/>
    </row>
    <row r="22" spans="1:9" s="18" customFormat="1" ht="16" x14ac:dyDescent="0.4">
      <c r="A22" s="18">
        <v>13</v>
      </c>
      <c r="B22" s="11">
        <v>45741</v>
      </c>
      <c r="C22" s="3" t="s">
        <v>108</v>
      </c>
      <c r="D22" s="13">
        <v>9</v>
      </c>
      <c r="E22" s="14">
        <v>-23.86</v>
      </c>
      <c r="F22" s="20" t="s">
        <v>115</v>
      </c>
      <c r="G22" s="16" t="s">
        <v>23</v>
      </c>
      <c r="H22" s="17">
        <f t="shared" si="0"/>
        <v>0</v>
      </c>
      <c r="I22" s="20"/>
    </row>
    <row r="23" spans="1:9" s="18" customFormat="1" ht="16" x14ac:dyDescent="0.4">
      <c r="A23" s="18">
        <v>14</v>
      </c>
      <c r="B23" s="11">
        <v>45728</v>
      </c>
      <c r="C23" s="3" t="s">
        <v>116</v>
      </c>
      <c r="D23" s="13">
        <v>9</v>
      </c>
      <c r="E23" s="14">
        <v>-186.28</v>
      </c>
      <c r="F23" s="20" t="s">
        <v>117</v>
      </c>
      <c r="G23" s="16" t="s">
        <v>23</v>
      </c>
      <c r="H23" s="17">
        <f t="shared" si="0"/>
        <v>0</v>
      </c>
      <c r="I23" s="20"/>
    </row>
    <row r="24" spans="1:9" s="18" customFormat="1" ht="16" x14ac:dyDescent="0.4">
      <c r="A24" s="18">
        <v>15</v>
      </c>
      <c r="B24" s="11">
        <v>45733</v>
      </c>
      <c r="C24" s="3" t="s">
        <v>116</v>
      </c>
      <c r="D24" s="13">
        <v>9</v>
      </c>
      <c r="E24" s="14">
        <v>-226.18</v>
      </c>
      <c r="F24" s="20" t="s">
        <v>117</v>
      </c>
      <c r="G24" s="16" t="s">
        <v>23</v>
      </c>
      <c r="H24" s="17">
        <f t="shared" si="0"/>
        <v>0</v>
      </c>
      <c r="I24" s="20"/>
    </row>
    <row r="25" spans="1:9" s="18" customFormat="1" ht="16" x14ac:dyDescent="0.4">
      <c r="A25" s="18">
        <v>16</v>
      </c>
      <c r="B25" s="11">
        <v>45741</v>
      </c>
      <c r="C25" s="3" t="s">
        <v>116</v>
      </c>
      <c r="D25" s="13">
        <v>9</v>
      </c>
      <c r="E25" s="14">
        <v>-182.48</v>
      </c>
      <c r="F25" s="20" t="s">
        <v>117</v>
      </c>
      <c r="G25" s="16" t="s">
        <v>23</v>
      </c>
      <c r="H25" s="17">
        <f t="shared" si="0"/>
        <v>0</v>
      </c>
      <c r="I25" s="20"/>
    </row>
    <row r="26" spans="1:9" s="18" customFormat="1" ht="16.5" thickBot="1" x14ac:dyDescent="0.45">
      <c r="A26" s="18">
        <v>17</v>
      </c>
      <c r="B26" s="11">
        <v>45730</v>
      </c>
      <c r="C26" s="3" t="s">
        <v>118</v>
      </c>
      <c r="D26" s="13" t="s">
        <v>21</v>
      </c>
      <c r="E26" s="14">
        <v>-174</v>
      </c>
      <c r="F26" s="20" t="s">
        <v>119</v>
      </c>
      <c r="G26" s="16" t="s">
        <v>23</v>
      </c>
      <c r="H26" s="17">
        <f t="shared" si="0"/>
        <v>0</v>
      </c>
      <c r="I26" s="20"/>
    </row>
    <row r="27" spans="1:9" ht="24" thickBot="1" x14ac:dyDescent="0.6">
      <c r="B27" s="32" t="s">
        <v>36</v>
      </c>
      <c r="C27" s="33"/>
      <c r="D27" s="33"/>
      <c r="E27" s="34">
        <f>SUM(E6:E26)</f>
        <v>-4393.82</v>
      </c>
    </row>
    <row r="28" spans="1:9" ht="15" thickBot="1" x14ac:dyDescent="0.4"/>
    <row r="29" spans="1:9" ht="24" thickBot="1" x14ac:dyDescent="0.6">
      <c r="B29" s="35" t="s">
        <v>37</v>
      </c>
      <c r="C29" s="33" t="s">
        <v>38</v>
      </c>
      <c r="D29" s="33"/>
      <c r="E29" s="36"/>
    </row>
    <row r="30" spans="1:9" ht="15" thickBot="1" x14ac:dyDescent="0.4"/>
    <row r="31" spans="1:9" ht="24" thickBot="1" x14ac:dyDescent="0.6">
      <c r="B31" s="32" t="s">
        <v>39</v>
      </c>
      <c r="C31" s="33" t="s">
        <v>40</v>
      </c>
      <c r="D31" s="33"/>
      <c r="E31" s="34">
        <f>E27-E29</f>
        <v>-4393.82</v>
      </c>
    </row>
  </sheetData>
  <mergeCells count="1">
    <mergeCell ref="B1:C1"/>
  </mergeCells>
  <conditionalFormatting sqref="E31">
    <cfRule type="cellIs" dxfId="8" priority="1" operator="greaterThanOrEqual">
      <formula>0.01</formula>
    </cfRule>
    <cfRule type="cellIs" dxfId="7" priority="2" operator="lessThanOrEqual">
      <formula>-0.01</formula>
    </cfRule>
    <cfRule type="cellIs" dxfId="6" priority="3" operator="between">
      <formula>-0.01</formula>
      <formula>0.01</formula>
    </cfRule>
  </conditionalFormatting>
  <dataValidations count="1">
    <dataValidation type="textLength" operator="lessThanOrEqual" allowBlank="1" showInputMessage="1" showErrorMessage="1" sqref="F4:F1048576" xr:uid="{688BE36A-4F7F-4D05-903E-EB711E8C3E67}">
      <formula1>28</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FCD0-B652-459B-BF53-F3E1EECE97F0}">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45740</v>
      </c>
      <c r="B6" s="37" t="s">
        <v>120</v>
      </c>
      <c r="C6" s="13" t="s">
        <v>21</v>
      </c>
      <c r="D6" s="14">
        <v>-129</v>
      </c>
      <c r="E6" s="15" t="s">
        <v>121</v>
      </c>
      <c r="F6" s="16" t="s">
        <v>23</v>
      </c>
      <c r="G6" s="17">
        <f>$B$2</f>
        <v>0</v>
      </c>
      <c r="H6" s="15" t="s">
        <v>122</v>
      </c>
    </row>
    <row r="7" spans="1:8" s="18" customFormat="1" ht="16" x14ac:dyDescent="0.4">
      <c r="A7" s="11">
        <v>45741</v>
      </c>
      <c r="B7" s="37" t="s">
        <v>123</v>
      </c>
      <c r="C7" s="13" t="s">
        <v>21</v>
      </c>
      <c r="D7" s="14">
        <v>-13.99</v>
      </c>
      <c r="E7" s="15" t="s">
        <v>124</v>
      </c>
      <c r="F7" s="16" t="s">
        <v>23</v>
      </c>
      <c r="G7" s="17">
        <f t="shared" ref="G7:G16" si="0">$B$2</f>
        <v>0</v>
      </c>
      <c r="H7" s="15" t="s">
        <v>125</v>
      </c>
    </row>
    <row r="8" spans="1:8" s="18" customFormat="1" ht="16" x14ac:dyDescent="0.4">
      <c r="A8" s="11">
        <v>45742</v>
      </c>
      <c r="B8" s="37" t="s">
        <v>126</v>
      </c>
      <c r="C8" s="13" t="s">
        <v>21</v>
      </c>
      <c r="D8" s="14">
        <v>-31.3</v>
      </c>
      <c r="E8" s="15" t="s">
        <v>127</v>
      </c>
      <c r="F8" s="16" t="s">
        <v>23</v>
      </c>
      <c r="G8" s="17">
        <f t="shared" si="0"/>
        <v>0</v>
      </c>
      <c r="H8" s="15" t="s">
        <v>122</v>
      </c>
    </row>
    <row r="9" spans="1:8" s="18" customFormat="1" ht="16" x14ac:dyDescent="0.4">
      <c r="A9" s="11"/>
      <c r="B9" s="28"/>
      <c r="C9" s="13"/>
      <c r="D9" s="14"/>
      <c r="E9" s="20"/>
      <c r="F9" s="16" t="s">
        <v>23</v>
      </c>
      <c r="G9" s="17">
        <f t="shared" si="0"/>
        <v>0</v>
      </c>
      <c r="H9" s="20"/>
    </row>
    <row r="10" spans="1:8" s="18" customFormat="1" ht="16" x14ac:dyDescent="0.4">
      <c r="A10" s="11"/>
      <c r="B10" s="28"/>
      <c r="C10" s="13"/>
      <c r="D10" s="14"/>
      <c r="E10" s="20"/>
      <c r="F10" s="16" t="s">
        <v>23</v>
      </c>
      <c r="G10" s="17">
        <f t="shared" si="0"/>
        <v>0</v>
      </c>
      <c r="H10" s="20"/>
    </row>
    <row r="11" spans="1:8" s="18" customFormat="1" ht="16" x14ac:dyDescent="0.4">
      <c r="A11" s="11"/>
      <c r="B11" s="28"/>
      <c r="C11" s="13"/>
      <c r="D11" s="14"/>
      <c r="E11" s="20"/>
      <c r="F11" s="16" t="s">
        <v>23</v>
      </c>
      <c r="G11" s="17">
        <f t="shared" si="0"/>
        <v>0</v>
      </c>
      <c r="H11" s="20"/>
    </row>
    <row r="12" spans="1:8" s="18" customFormat="1" ht="16" x14ac:dyDescent="0.4">
      <c r="A12" s="11"/>
      <c r="B12" s="28"/>
      <c r="C12" s="13"/>
      <c r="D12" s="14"/>
      <c r="E12" s="20"/>
      <c r="F12" s="16" t="s">
        <v>23</v>
      </c>
      <c r="G12" s="17">
        <f t="shared" si="0"/>
        <v>0</v>
      </c>
      <c r="H12" s="3"/>
    </row>
    <row r="13" spans="1:8" s="18" customFormat="1" ht="16" x14ac:dyDescent="0.4">
      <c r="A13" s="11"/>
      <c r="B13" s="28"/>
      <c r="C13" s="13"/>
      <c r="D13" s="14"/>
      <c r="E13" s="20"/>
      <c r="F13" s="16" t="s">
        <v>23</v>
      </c>
      <c r="G13" s="17">
        <f t="shared" si="0"/>
        <v>0</v>
      </c>
      <c r="H13" s="3"/>
    </row>
    <row r="14" spans="1:8" s="18" customFormat="1" ht="16" x14ac:dyDescent="0.4">
      <c r="A14" s="11"/>
      <c r="B14" s="28"/>
      <c r="C14" s="13"/>
      <c r="D14" s="14"/>
      <c r="E14" s="20"/>
      <c r="F14" s="16" t="s">
        <v>23</v>
      </c>
      <c r="G14" s="17">
        <f t="shared" si="0"/>
        <v>0</v>
      </c>
      <c r="H14" s="20"/>
    </row>
    <row r="15" spans="1:8" s="18" customFormat="1" ht="16" x14ac:dyDescent="0.4">
      <c r="A15" s="11"/>
      <c r="B15" s="28"/>
      <c r="C15" s="13"/>
      <c r="D15" s="14"/>
      <c r="E15" s="20"/>
      <c r="F15" s="16" t="s">
        <v>23</v>
      </c>
      <c r="G15" s="17">
        <f t="shared" si="0"/>
        <v>0</v>
      </c>
      <c r="H15" s="20"/>
    </row>
    <row r="16" spans="1:8" s="18" customFormat="1" ht="16.5" thickBot="1" x14ac:dyDescent="0.45">
      <c r="A16" s="29"/>
      <c r="B16" s="30"/>
      <c r="C16" s="13"/>
      <c r="D16" s="31"/>
      <c r="E16" s="20"/>
      <c r="F16" s="16" t="s">
        <v>23</v>
      </c>
      <c r="G16" s="17">
        <f t="shared" si="0"/>
        <v>0</v>
      </c>
      <c r="H16" s="20"/>
    </row>
    <row r="17" spans="1:4" ht="24" thickBot="1" x14ac:dyDescent="0.6">
      <c r="A17" s="32" t="s">
        <v>36</v>
      </c>
      <c r="B17" s="33"/>
      <c r="C17" s="33"/>
      <c r="D17" s="34">
        <f>SUM(D6:D16)</f>
        <v>-174.29000000000002</v>
      </c>
    </row>
    <row r="18" spans="1:4" ht="15" thickBot="1" x14ac:dyDescent="0.4"/>
    <row r="19" spans="1:4" ht="24" thickBot="1" x14ac:dyDescent="0.6">
      <c r="A19" s="35" t="s">
        <v>37</v>
      </c>
      <c r="B19" s="33" t="s">
        <v>38</v>
      </c>
      <c r="C19" s="33"/>
      <c r="D19" s="36">
        <v>-174.29</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5" priority="1" operator="greaterThanOrEqual">
      <formula>0.01</formula>
    </cfRule>
    <cfRule type="cellIs" dxfId="4" priority="2" operator="lessThanOrEqual">
      <formula>-0.01</formula>
    </cfRule>
    <cfRule type="cellIs" dxfId="3" priority="3" operator="between">
      <formula>-0.01</formula>
      <formula>0.01</formula>
    </cfRule>
  </conditionalFormatting>
  <dataValidations count="1">
    <dataValidation type="textLength" operator="lessThanOrEqual" allowBlank="1" showInputMessage="1" showErrorMessage="1" sqref="E4:E1048576" xr:uid="{6A6F8685-3F33-478E-B38F-615C0BF630C5}">
      <formula1>28</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923D-E310-4F0C-BD6A-163234389ED6}">
  <dimension ref="A1:H21"/>
  <sheetViews>
    <sheetView tabSelected="1" workbookViewId="0">
      <selection activeCell="C26" sqref="C26"/>
    </sheetView>
  </sheetViews>
  <sheetFormatPr defaultColWidth="9.453125" defaultRowHeight="15.5" x14ac:dyDescent="0.35"/>
  <cols>
    <col min="1" max="1" width="34.81640625" style="46" customWidth="1"/>
    <col min="2" max="2" width="37.54296875" style="46" bestFit="1" customWidth="1"/>
    <col min="3" max="3" width="20.81640625" style="46" customWidth="1"/>
    <col min="4" max="4" width="23.81640625" style="46" customWidth="1"/>
    <col min="5" max="5" width="29.81640625" style="46" bestFit="1" customWidth="1"/>
    <col min="6" max="6" width="20.81640625" style="46" customWidth="1"/>
    <col min="7" max="7" width="20.54296875" style="46" bestFit="1" customWidth="1"/>
    <col min="8" max="8" width="57.453125" style="46" customWidth="1"/>
    <col min="9" max="9" width="12" style="46" bestFit="1" customWidth="1"/>
    <col min="10" max="10" width="11.7265625" style="46" bestFit="1" customWidth="1"/>
    <col min="11" max="11" width="18" style="46" bestFit="1" customWidth="1"/>
    <col min="12" max="16" width="12.1796875" style="46" bestFit="1" customWidth="1"/>
    <col min="17" max="17" width="19.453125" style="46" bestFit="1" customWidth="1"/>
    <col min="18" max="16384" width="9.453125" style="46"/>
  </cols>
  <sheetData>
    <row r="1" spans="1:8" x14ac:dyDescent="0.35">
      <c r="A1" s="72" t="s">
        <v>0</v>
      </c>
      <c r="B1" s="72"/>
      <c r="D1" s="47" t="s">
        <v>1</v>
      </c>
    </row>
    <row r="2" spans="1:8" x14ac:dyDescent="0.35">
      <c r="A2" s="45" t="s">
        <v>2</v>
      </c>
      <c r="B2" s="48"/>
    </row>
    <row r="3" spans="1:8" x14ac:dyDescent="0.35">
      <c r="A3" s="45" t="s">
        <v>3</v>
      </c>
      <c r="B3" s="49" t="s">
        <v>41</v>
      </c>
    </row>
    <row r="4" spans="1:8" ht="93" x14ac:dyDescent="0.35">
      <c r="A4" s="50" t="s">
        <v>5</v>
      </c>
      <c r="B4" s="50" t="s">
        <v>6</v>
      </c>
      <c r="C4" s="51" t="s">
        <v>7</v>
      </c>
      <c r="D4" s="50" t="s">
        <v>8</v>
      </c>
      <c r="E4" s="50" t="s">
        <v>9</v>
      </c>
      <c r="F4" s="52" t="s">
        <v>10</v>
      </c>
      <c r="G4" s="52" t="s">
        <v>10</v>
      </c>
      <c r="H4" s="53" t="s">
        <v>11</v>
      </c>
    </row>
    <row r="5" spans="1:8" x14ac:dyDescent="0.35">
      <c r="A5" s="54" t="s">
        <v>12</v>
      </c>
      <c r="B5" s="54" t="s">
        <v>13</v>
      </c>
      <c r="C5" s="54" t="s">
        <v>14</v>
      </c>
      <c r="D5" s="54" t="s">
        <v>15</v>
      </c>
      <c r="E5" s="54" t="s">
        <v>16</v>
      </c>
      <c r="F5" s="54" t="s">
        <v>17</v>
      </c>
      <c r="G5" s="54" t="s">
        <v>18</v>
      </c>
      <c r="H5" s="54" t="s">
        <v>133</v>
      </c>
    </row>
    <row r="6" spans="1:8" x14ac:dyDescent="0.35">
      <c r="A6" s="55">
        <v>45730</v>
      </c>
      <c r="B6" s="56" t="s">
        <v>128</v>
      </c>
      <c r="C6" s="57" t="s">
        <v>21</v>
      </c>
      <c r="D6" s="58">
        <v>-21.98</v>
      </c>
      <c r="E6" s="59" t="s">
        <v>129</v>
      </c>
      <c r="F6" s="60" t="s">
        <v>23</v>
      </c>
      <c r="G6" s="61">
        <f>$B$2</f>
        <v>0</v>
      </c>
      <c r="H6" s="62"/>
    </row>
    <row r="7" spans="1:8" x14ac:dyDescent="0.35">
      <c r="A7" s="55">
        <v>45730</v>
      </c>
      <c r="B7" s="56" t="s">
        <v>128</v>
      </c>
      <c r="C7" s="57" t="s">
        <v>21</v>
      </c>
      <c r="D7" s="58">
        <v>-32.97</v>
      </c>
      <c r="E7" s="59" t="s">
        <v>130</v>
      </c>
      <c r="F7" s="60" t="s">
        <v>23</v>
      </c>
      <c r="G7" s="61">
        <f t="shared" ref="G7:G16" si="0">$B$2</f>
        <v>0</v>
      </c>
      <c r="H7" s="59"/>
    </row>
    <row r="8" spans="1:8" x14ac:dyDescent="0.35">
      <c r="A8" s="55">
        <v>45741</v>
      </c>
      <c r="B8" s="56" t="s">
        <v>131</v>
      </c>
      <c r="C8" s="57" t="s">
        <v>21</v>
      </c>
      <c r="D8" s="58">
        <v>-354</v>
      </c>
      <c r="E8" s="59" t="s">
        <v>132</v>
      </c>
      <c r="F8" s="60" t="s">
        <v>23</v>
      </c>
      <c r="G8" s="61">
        <f t="shared" si="0"/>
        <v>0</v>
      </c>
      <c r="H8" s="59"/>
    </row>
    <row r="9" spans="1:8" x14ac:dyDescent="0.35">
      <c r="A9" s="55">
        <v>45754</v>
      </c>
      <c r="B9" s="56" t="s">
        <v>108</v>
      </c>
      <c r="C9" s="57">
        <v>9</v>
      </c>
      <c r="D9" s="58">
        <v>-10</v>
      </c>
      <c r="E9" s="59" t="s">
        <v>114</v>
      </c>
      <c r="F9" s="60" t="s">
        <v>23</v>
      </c>
      <c r="G9" s="61">
        <f t="shared" si="0"/>
        <v>0</v>
      </c>
      <c r="H9" s="59"/>
    </row>
    <row r="10" spans="1:8" x14ac:dyDescent="0.35">
      <c r="A10" s="55"/>
      <c r="B10" s="63"/>
      <c r="C10" s="57"/>
      <c r="D10" s="58"/>
      <c r="E10" s="59"/>
      <c r="F10" s="60" t="s">
        <v>23</v>
      </c>
      <c r="G10" s="61">
        <f t="shared" si="0"/>
        <v>0</v>
      </c>
      <c r="H10" s="59"/>
    </row>
    <row r="11" spans="1:8" x14ac:dyDescent="0.35">
      <c r="A11" s="55"/>
      <c r="B11" s="63"/>
      <c r="C11" s="57"/>
      <c r="D11" s="58"/>
      <c r="E11" s="59"/>
      <c r="F11" s="60" t="s">
        <v>23</v>
      </c>
      <c r="G11" s="61">
        <f t="shared" si="0"/>
        <v>0</v>
      </c>
      <c r="H11" s="59"/>
    </row>
    <row r="12" spans="1:8" x14ac:dyDescent="0.35">
      <c r="A12" s="55"/>
      <c r="B12" s="63"/>
      <c r="C12" s="57"/>
      <c r="D12" s="58"/>
      <c r="E12" s="59"/>
      <c r="F12" s="60" t="s">
        <v>23</v>
      </c>
      <c r="G12" s="61">
        <f t="shared" si="0"/>
        <v>0</v>
      </c>
      <c r="H12" s="59"/>
    </row>
    <row r="13" spans="1:8" x14ac:dyDescent="0.35">
      <c r="A13" s="55"/>
      <c r="B13" s="63"/>
      <c r="C13" s="57"/>
      <c r="D13" s="58"/>
      <c r="E13" s="59"/>
      <c r="F13" s="60" t="s">
        <v>23</v>
      </c>
      <c r="G13" s="61">
        <f t="shared" si="0"/>
        <v>0</v>
      </c>
      <c r="H13" s="59"/>
    </row>
    <row r="14" spans="1:8" x14ac:dyDescent="0.35">
      <c r="A14" s="55"/>
      <c r="B14" s="63"/>
      <c r="C14" s="57"/>
      <c r="D14" s="58"/>
      <c r="E14" s="59"/>
      <c r="F14" s="60" t="s">
        <v>23</v>
      </c>
      <c r="G14" s="61">
        <f t="shared" si="0"/>
        <v>0</v>
      </c>
      <c r="H14" s="59"/>
    </row>
    <row r="15" spans="1:8" x14ac:dyDescent="0.35">
      <c r="A15" s="55"/>
      <c r="B15" s="63"/>
      <c r="C15" s="57"/>
      <c r="D15" s="58"/>
      <c r="E15" s="59"/>
      <c r="F15" s="60" t="s">
        <v>23</v>
      </c>
      <c r="G15" s="61">
        <f t="shared" si="0"/>
        <v>0</v>
      </c>
      <c r="H15" s="59"/>
    </row>
    <row r="16" spans="1:8" ht="16" thickBot="1" x14ac:dyDescent="0.4">
      <c r="A16" s="64"/>
      <c r="B16" s="65"/>
      <c r="C16" s="57"/>
      <c r="D16" s="66"/>
      <c r="E16" s="59"/>
      <c r="F16" s="60" t="s">
        <v>23</v>
      </c>
      <c r="G16" s="61">
        <f t="shared" si="0"/>
        <v>0</v>
      </c>
      <c r="H16" s="59"/>
    </row>
    <row r="17" spans="1:4" ht="16" thickBot="1" x14ac:dyDescent="0.4">
      <c r="A17" s="67" t="s">
        <v>36</v>
      </c>
      <c r="B17" s="68"/>
      <c r="C17" s="68"/>
      <c r="D17" s="69">
        <f>SUM(D6:D16)</f>
        <v>-418.95</v>
      </c>
    </row>
    <row r="18" spans="1:4" ht="16" thickBot="1" x14ac:dyDescent="0.4"/>
    <row r="19" spans="1:4" ht="16" thickBot="1" x14ac:dyDescent="0.4">
      <c r="A19" s="67" t="s">
        <v>37</v>
      </c>
      <c r="B19" s="68" t="s">
        <v>38</v>
      </c>
      <c r="C19" s="68"/>
      <c r="D19" s="70">
        <v>418.95</v>
      </c>
    </row>
    <row r="20" spans="1:4" ht="16" thickBot="1" x14ac:dyDescent="0.4"/>
    <row r="21" spans="1:4" ht="16" thickBot="1" x14ac:dyDescent="0.4">
      <c r="A21" s="67" t="s">
        <v>39</v>
      </c>
      <c r="B21" s="68" t="s">
        <v>40</v>
      </c>
      <c r="C21" s="68"/>
      <c r="D21" s="69">
        <f>D17-D19</f>
        <v>-837.9</v>
      </c>
    </row>
  </sheetData>
  <mergeCells count="1">
    <mergeCell ref="A1:B1"/>
  </mergeCells>
  <conditionalFormatting sqref="D21">
    <cfRule type="cellIs" dxfId="2" priority="1" operator="greaterThanOrEqual">
      <formula>0.01</formula>
    </cfRule>
    <cfRule type="cellIs" dxfId="1" priority="2" operator="lessThanOrEqual">
      <formula>-0.01</formula>
    </cfRule>
    <cfRule type="cellIs" dxfId="0" priority="3" operator="between">
      <formula>-0.01</formula>
      <formula>0.01</formula>
    </cfRule>
  </conditionalFormatting>
  <dataValidations count="1">
    <dataValidation type="textLength" operator="lessThanOrEqual" allowBlank="1" showInputMessage="1" showErrorMessage="1" sqref="E4:E8 E10:E1048576" xr:uid="{6D194192-3FA7-4019-B9B8-FF04EDF066CD}">
      <formula1>28</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63745-065E-4344-87C9-6BBB4ED17A11}">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5"/>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45742</v>
      </c>
      <c r="B6" s="39" t="s">
        <v>46</v>
      </c>
      <c r="C6" s="13" t="s">
        <v>21</v>
      </c>
      <c r="D6" s="40">
        <v>-1.38</v>
      </c>
      <c r="E6" s="20" t="s">
        <v>47</v>
      </c>
      <c r="F6" s="16" t="s">
        <v>23</v>
      </c>
      <c r="G6" s="17">
        <f>$B$2</f>
        <v>0</v>
      </c>
      <c r="H6" s="15"/>
    </row>
    <row r="7" spans="1:8" s="18" customFormat="1" ht="16" x14ac:dyDescent="0.4">
      <c r="A7" s="11">
        <v>45757</v>
      </c>
      <c r="B7" s="39" t="s">
        <v>48</v>
      </c>
      <c r="C7" s="13" t="s">
        <v>21</v>
      </c>
      <c r="D7" s="14">
        <v>-8.48</v>
      </c>
      <c r="E7" s="20" t="s">
        <v>49</v>
      </c>
      <c r="F7" s="16" t="s">
        <v>23</v>
      </c>
      <c r="G7" s="17">
        <f t="shared" ref="G7:G16" si="0">$B$2</f>
        <v>0</v>
      </c>
      <c r="H7" s="20"/>
    </row>
    <row r="8" spans="1:8" s="18" customFormat="1" ht="16" x14ac:dyDescent="0.4">
      <c r="A8" s="11"/>
      <c r="B8" s="28"/>
      <c r="C8" s="13"/>
      <c r="D8" s="14"/>
      <c r="E8" s="20"/>
      <c r="F8" s="16" t="s">
        <v>23</v>
      </c>
      <c r="G8" s="17">
        <f t="shared" si="0"/>
        <v>0</v>
      </c>
      <c r="H8" s="20"/>
    </row>
    <row r="9" spans="1:8" s="18" customFormat="1" ht="16" x14ac:dyDescent="0.4">
      <c r="A9" s="11"/>
      <c r="B9" s="28"/>
      <c r="C9" s="13"/>
      <c r="D9" s="14"/>
      <c r="E9" s="20"/>
      <c r="F9" s="16" t="s">
        <v>23</v>
      </c>
      <c r="G9" s="17">
        <f t="shared" si="0"/>
        <v>0</v>
      </c>
      <c r="H9" s="20"/>
    </row>
    <row r="10" spans="1:8" s="18" customFormat="1" ht="16" x14ac:dyDescent="0.4">
      <c r="A10" s="11"/>
      <c r="B10" s="28"/>
      <c r="C10" s="13"/>
      <c r="D10" s="14"/>
      <c r="E10" s="20"/>
      <c r="F10" s="16" t="s">
        <v>23</v>
      </c>
      <c r="G10" s="17">
        <f t="shared" si="0"/>
        <v>0</v>
      </c>
      <c r="H10" s="20"/>
    </row>
    <row r="11" spans="1:8" s="18" customFormat="1" ht="16" x14ac:dyDescent="0.4">
      <c r="A11" s="11"/>
      <c r="B11" s="28"/>
      <c r="C11" s="13"/>
      <c r="D11" s="14"/>
      <c r="E11" s="20"/>
      <c r="F11" s="16" t="s">
        <v>23</v>
      </c>
      <c r="G11" s="17">
        <f t="shared" si="0"/>
        <v>0</v>
      </c>
      <c r="H11" s="20"/>
    </row>
    <row r="12" spans="1:8" s="18" customFormat="1" ht="16" x14ac:dyDescent="0.4">
      <c r="A12" s="11"/>
      <c r="B12" s="28"/>
      <c r="C12" s="13"/>
      <c r="D12" s="14"/>
      <c r="E12" s="20"/>
      <c r="F12" s="16" t="s">
        <v>23</v>
      </c>
      <c r="G12" s="17">
        <f t="shared" si="0"/>
        <v>0</v>
      </c>
      <c r="H12" s="3"/>
    </row>
    <row r="13" spans="1:8" s="18" customFormat="1" ht="16" x14ac:dyDescent="0.4">
      <c r="A13" s="11"/>
      <c r="B13" s="28"/>
      <c r="C13" s="13"/>
      <c r="D13" s="14"/>
      <c r="E13" s="20"/>
      <c r="F13" s="16" t="s">
        <v>23</v>
      </c>
      <c r="G13" s="17">
        <f t="shared" si="0"/>
        <v>0</v>
      </c>
      <c r="H13" s="3"/>
    </row>
    <row r="14" spans="1:8" s="18" customFormat="1" ht="16" x14ac:dyDescent="0.4">
      <c r="A14" s="11"/>
      <c r="B14" s="28"/>
      <c r="C14" s="13"/>
      <c r="D14" s="14"/>
      <c r="E14" s="20"/>
      <c r="F14" s="16" t="s">
        <v>23</v>
      </c>
      <c r="G14" s="17">
        <f t="shared" si="0"/>
        <v>0</v>
      </c>
      <c r="H14" s="20"/>
    </row>
    <row r="15" spans="1:8" s="18" customFormat="1" ht="16" x14ac:dyDescent="0.4">
      <c r="A15" s="11"/>
      <c r="B15" s="28"/>
      <c r="C15" s="13"/>
      <c r="D15" s="14"/>
      <c r="E15" s="20"/>
      <c r="F15" s="16" t="s">
        <v>23</v>
      </c>
      <c r="G15" s="17">
        <f t="shared" si="0"/>
        <v>0</v>
      </c>
      <c r="H15" s="20"/>
    </row>
    <row r="16" spans="1:8" s="18" customFormat="1" ht="16.5" thickBot="1" x14ac:dyDescent="0.45">
      <c r="A16" s="29"/>
      <c r="B16" s="30"/>
      <c r="C16" s="13"/>
      <c r="D16" s="31"/>
      <c r="E16" s="20"/>
      <c r="F16" s="16" t="s">
        <v>23</v>
      </c>
      <c r="G16" s="17">
        <f t="shared" si="0"/>
        <v>0</v>
      </c>
      <c r="H16" s="20"/>
    </row>
    <row r="17" spans="1:4" ht="24" thickBot="1" x14ac:dyDescent="0.6">
      <c r="A17" s="32" t="s">
        <v>36</v>
      </c>
      <c r="B17" s="33"/>
      <c r="C17" s="33"/>
      <c r="D17" s="34">
        <f>SUM(D6:D16)</f>
        <v>-9.86</v>
      </c>
    </row>
    <row r="18" spans="1:4" ht="15" thickBot="1" x14ac:dyDescent="0.4"/>
    <row r="19" spans="1:4" ht="24" thickBot="1" x14ac:dyDescent="0.6">
      <c r="A19" s="35" t="s">
        <v>37</v>
      </c>
      <c r="B19" s="33" t="s">
        <v>38</v>
      </c>
      <c r="C19" s="33"/>
      <c r="D19" s="36">
        <v>-9.86</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41" priority="1" operator="greaterThanOrEqual">
      <formula>0.01</formula>
    </cfRule>
    <cfRule type="cellIs" dxfId="40" priority="2" operator="lessThanOrEqual">
      <formula>-0.01</formula>
    </cfRule>
    <cfRule type="cellIs" dxfId="39" priority="3" operator="between">
      <formula>-0.01</formula>
      <formula>0.01</formula>
    </cfRule>
  </conditionalFormatting>
  <dataValidations count="1">
    <dataValidation type="textLength" operator="lessThanOrEqual" allowBlank="1" showInputMessage="1" showErrorMessage="1" sqref="E4:E5 E7:E1048576" xr:uid="{13D2CD39-E6B7-4A33-A248-930E0CFC1510}">
      <formula1>28</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38F2E-D5B2-4BB1-98DC-5D17CEE6C19F}">
  <dimension ref="A1:H21"/>
  <sheetViews>
    <sheetView workbookViewId="0">
      <selection activeCell="H9" sqref="H9"/>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50</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c r="B6" s="28"/>
      <c r="C6" s="13"/>
      <c r="D6" s="14"/>
      <c r="E6" s="15" t="s">
        <v>51</v>
      </c>
      <c r="F6" s="16" t="s">
        <v>23</v>
      </c>
      <c r="G6" s="17">
        <f>$B$2</f>
        <v>0</v>
      </c>
      <c r="H6" s="15"/>
    </row>
    <row r="7" spans="1:8" s="18" customFormat="1" ht="16" x14ac:dyDescent="0.4">
      <c r="A7" s="11">
        <v>45735</v>
      </c>
      <c r="B7" s="41" t="s">
        <v>52</v>
      </c>
      <c r="C7" s="13" t="s">
        <v>21</v>
      </c>
      <c r="D7" s="14">
        <v>-101.7</v>
      </c>
      <c r="E7" s="20" t="s">
        <v>53</v>
      </c>
      <c r="F7" s="16" t="s">
        <v>23</v>
      </c>
      <c r="G7" s="17">
        <f t="shared" ref="G7:G16" si="0">$B$2</f>
        <v>0</v>
      </c>
      <c r="H7" s="20" t="s">
        <v>54</v>
      </c>
    </row>
    <row r="8" spans="1:8" s="18" customFormat="1" ht="16" x14ac:dyDescent="0.4">
      <c r="A8" s="11">
        <v>45736</v>
      </c>
      <c r="B8" s="41" t="s">
        <v>52</v>
      </c>
      <c r="C8" s="13" t="s">
        <v>21</v>
      </c>
      <c r="D8" s="14">
        <v>-23.98</v>
      </c>
      <c r="E8" s="20" t="s">
        <v>55</v>
      </c>
      <c r="F8" s="16" t="s">
        <v>23</v>
      </c>
      <c r="G8" s="17">
        <f t="shared" si="0"/>
        <v>0</v>
      </c>
      <c r="H8" s="20" t="s">
        <v>56</v>
      </c>
    </row>
    <row r="9" spans="1:8" s="18" customFormat="1" ht="16" x14ac:dyDescent="0.4">
      <c r="A9" s="11">
        <v>45749</v>
      </c>
      <c r="B9" s="41" t="s">
        <v>52</v>
      </c>
      <c r="C9" s="13" t="s">
        <v>21</v>
      </c>
      <c r="D9" s="14">
        <v>-7.18</v>
      </c>
      <c r="E9" s="20" t="s">
        <v>57</v>
      </c>
      <c r="F9" s="16" t="s">
        <v>23</v>
      </c>
      <c r="G9" s="17">
        <f t="shared" si="0"/>
        <v>0</v>
      </c>
      <c r="H9" s="20" t="s">
        <v>135</v>
      </c>
    </row>
    <row r="10" spans="1:8" s="18" customFormat="1" ht="16" x14ac:dyDescent="0.4">
      <c r="A10" s="11"/>
      <c r="B10" s="28"/>
      <c r="C10" s="13"/>
      <c r="D10" s="14"/>
      <c r="E10" s="20" t="s">
        <v>51</v>
      </c>
      <c r="F10" s="16" t="s">
        <v>23</v>
      </c>
      <c r="G10" s="17">
        <f t="shared" si="0"/>
        <v>0</v>
      </c>
      <c r="H10" s="20"/>
    </row>
    <row r="11" spans="1:8" s="18" customFormat="1" ht="16" x14ac:dyDescent="0.4">
      <c r="A11" s="11"/>
      <c r="B11" s="28"/>
      <c r="C11" s="13"/>
      <c r="D11" s="14"/>
      <c r="E11" s="20" t="s">
        <v>51</v>
      </c>
      <c r="F11" s="16" t="s">
        <v>23</v>
      </c>
      <c r="G11" s="17">
        <f t="shared" si="0"/>
        <v>0</v>
      </c>
      <c r="H11" s="20"/>
    </row>
    <row r="12" spans="1:8" s="18" customFormat="1" ht="16" x14ac:dyDescent="0.4">
      <c r="A12" s="11"/>
      <c r="B12" s="28"/>
      <c r="C12" s="13"/>
      <c r="D12" s="14"/>
      <c r="E12" s="20" t="s">
        <v>51</v>
      </c>
      <c r="F12" s="16" t="s">
        <v>23</v>
      </c>
      <c r="G12" s="17">
        <f t="shared" si="0"/>
        <v>0</v>
      </c>
      <c r="H12" s="3"/>
    </row>
    <row r="13" spans="1:8" s="18" customFormat="1" ht="16" x14ac:dyDescent="0.4">
      <c r="A13" s="11"/>
      <c r="B13" s="28"/>
      <c r="C13" s="13"/>
      <c r="D13" s="14"/>
      <c r="E13" s="20" t="s">
        <v>51</v>
      </c>
      <c r="F13" s="16" t="s">
        <v>23</v>
      </c>
      <c r="G13" s="17">
        <f t="shared" si="0"/>
        <v>0</v>
      </c>
      <c r="H13" s="3"/>
    </row>
    <row r="14" spans="1:8" s="18" customFormat="1" ht="16" x14ac:dyDescent="0.4">
      <c r="A14" s="11"/>
      <c r="B14" s="28"/>
      <c r="C14" s="13"/>
      <c r="D14" s="14"/>
      <c r="E14" s="20" t="s">
        <v>51</v>
      </c>
      <c r="F14" s="16" t="s">
        <v>23</v>
      </c>
      <c r="G14" s="17">
        <f t="shared" si="0"/>
        <v>0</v>
      </c>
      <c r="H14" s="20"/>
    </row>
    <row r="15" spans="1:8" s="18" customFormat="1" ht="16" x14ac:dyDescent="0.4">
      <c r="A15" s="11"/>
      <c r="B15" s="28"/>
      <c r="C15" s="13"/>
      <c r="D15" s="14"/>
      <c r="E15" s="20" t="s">
        <v>51</v>
      </c>
      <c r="F15" s="16" t="s">
        <v>23</v>
      </c>
      <c r="G15" s="17">
        <f t="shared" si="0"/>
        <v>0</v>
      </c>
      <c r="H15" s="20"/>
    </row>
    <row r="16" spans="1:8" s="18" customFormat="1" ht="16.5" thickBot="1" x14ac:dyDescent="0.45">
      <c r="A16" s="29"/>
      <c r="B16" s="30"/>
      <c r="C16" s="13"/>
      <c r="D16" s="31"/>
      <c r="E16" s="20" t="s">
        <v>51</v>
      </c>
      <c r="F16" s="16" t="s">
        <v>23</v>
      </c>
      <c r="G16" s="17">
        <f t="shared" si="0"/>
        <v>0</v>
      </c>
      <c r="H16" s="20"/>
    </row>
    <row r="17" spans="1:4" ht="24" thickBot="1" x14ac:dyDescent="0.6">
      <c r="A17" s="32" t="s">
        <v>36</v>
      </c>
      <c r="B17" s="33"/>
      <c r="C17" s="33"/>
      <c r="D17" s="34">
        <f>SUM(D6:D16)</f>
        <v>-132.86000000000001</v>
      </c>
    </row>
    <row r="18" spans="1:4" ht="15" thickBot="1" x14ac:dyDescent="0.4"/>
    <row r="19" spans="1:4" ht="24" thickBot="1" x14ac:dyDescent="0.6">
      <c r="A19" s="35" t="s">
        <v>37</v>
      </c>
      <c r="B19" s="33" t="s">
        <v>38</v>
      </c>
      <c r="C19" s="33"/>
      <c r="D19" s="36">
        <v>-132.86000000000001</v>
      </c>
    </row>
    <row r="20" spans="1:4" ht="15" thickBot="1" x14ac:dyDescent="0.4"/>
    <row r="21" spans="1:4" ht="24" thickBot="1" x14ac:dyDescent="0.6">
      <c r="A21" s="32" t="s">
        <v>39</v>
      </c>
      <c r="B21" s="33" t="s">
        <v>40</v>
      </c>
      <c r="C21" s="33"/>
      <c r="D21" s="42">
        <f>D17-D19</f>
        <v>0</v>
      </c>
    </row>
  </sheetData>
  <mergeCells count="1">
    <mergeCell ref="A1:B1"/>
  </mergeCells>
  <conditionalFormatting sqref="D21">
    <cfRule type="cellIs" dxfId="38" priority="1" operator="greaterThanOrEqual">
      <formula>0.01</formula>
    </cfRule>
    <cfRule type="cellIs" dxfId="37" priority="2" operator="lessThanOrEqual">
      <formula>-0.01</formula>
    </cfRule>
    <cfRule type="cellIs" dxfId="36" priority="3" operator="between">
      <formula>-0.01</formula>
      <formula>0.01</formula>
    </cfRule>
  </conditionalFormatting>
  <dataValidations count="1">
    <dataValidation type="textLength" operator="lessThanOrEqual" allowBlank="1" showInputMessage="1" showErrorMessage="1" sqref="E4:E1048576" xr:uid="{3CD54AEE-DACD-4E73-A20B-98BE272CF155}">
      <formula1>28</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5998A-1C97-4EF6-92D4-39F01F39C4EA}">
  <dimension ref="A1:H25"/>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45729</v>
      </c>
      <c r="B6" s="37" t="s">
        <v>58</v>
      </c>
      <c r="C6" s="13" t="s">
        <v>59</v>
      </c>
      <c r="D6" s="14">
        <v>-283.52</v>
      </c>
      <c r="E6" s="20" t="s">
        <v>60</v>
      </c>
      <c r="F6" s="16" t="s">
        <v>23</v>
      </c>
      <c r="G6" s="17">
        <f>$B$2</f>
        <v>0</v>
      </c>
      <c r="H6" s="20" t="s">
        <v>61</v>
      </c>
    </row>
    <row r="7" spans="1:8" s="18" customFormat="1" ht="16" x14ac:dyDescent="0.4">
      <c r="A7" s="11">
        <v>45730</v>
      </c>
      <c r="B7" s="37" t="s">
        <v>62</v>
      </c>
      <c r="C7" s="13">
        <v>9</v>
      </c>
      <c r="D7" s="14">
        <v>-15.87</v>
      </c>
      <c r="E7" s="20" t="s">
        <v>63</v>
      </c>
      <c r="F7" s="16" t="s">
        <v>23</v>
      </c>
      <c r="G7" s="17">
        <f t="shared" ref="G7:G20" si="0">$B$2</f>
        <v>0</v>
      </c>
      <c r="H7" s="20" t="s">
        <v>64</v>
      </c>
    </row>
    <row r="8" spans="1:8" s="18" customFormat="1" ht="16" x14ac:dyDescent="0.4">
      <c r="A8" s="11">
        <v>45735</v>
      </c>
      <c r="B8" s="37" t="s">
        <v>65</v>
      </c>
      <c r="C8" s="13" t="s">
        <v>21</v>
      </c>
      <c r="D8" s="14">
        <v>-338</v>
      </c>
      <c r="E8" s="20" t="s">
        <v>66</v>
      </c>
      <c r="F8" s="16" t="s">
        <v>23</v>
      </c>
      <c r="G8" s="17">
        <f t="shared" si="0"/>
        <v>0</v>
      </c>
      <c r="H8" s="20" t="s">
        <v>67</v>
      </c>
    </row>
    <row r="9" spans="1:8" s="18" customFormat="1" ht="16" x14ac:dyDescent="0.4">
      <c r="A9" s="11">
        <v>45735</v>
      </c>
      <c r="B9" s="37" t="s">
        <v>65</v>
      </c>
      <c r="C9" s="13" t="s">
        <v>21</v>
      </c>
      <c r="D9" s="14">
        <v>-338</v>
      </c>
      <c r="E9" s="20" t="s">
        <v>66</v>
      </c>
      <c r="F9" s="16" t="s">
        <v>23</v>
      </c>
      <c r="G9" s="17">
        <f t="shared" si="0"/>
        <v>0</v>
      </c>
      <c r="H9" s="20" t="s">
        <v>68</v>
      </c>
    </row>
    <row r="10" spans="1:8" s="18" customFormat="1" ht="16" x14ac:dyDescent="0.4">
      <c r="A10" s="11">
        <v>45735</v>
      </c>
      <c r="B10" s="37" t="s">
        <v>65</v>
      </c>
      <c r="C10" s="13" t="s">
        <v>21</v>
      </c>
      <c r="D10" s="14">
        <v>-338</v>
      </c>
      <c r="E10" s="20" t="s">
        <v>66</v>
      </c>
      <c r="F10" s="16" t="s">
        <v>23</v>
      </c>
      <c r="G10" s="17">
        <f t="shared" si="0"/>
        <v>0</v>
      </c>
      <c r="H10" s="20" t="s">
        <v>69</v>
      </c>
    </row>
    <row r="11" spans="1:8" s="18" customFormat="1" ht="16" x14ac:dyDescent="0.4">
      <c r="A11" s="11">
        <v>45741</v>
      </c>
      <c r="B11" s="37" t="s">
        <v>70</v>
      </c>
      <c r="C11" s="13" t="s">
        <v>21</v>
      </c>
      <c r="D11" s="14">
        <v>-999.99</v>
      </c>
      <c r="E11" s="20" t="s">
        <v>71</v>
      </c>
      <c r="F11" s="16" t="s">
        <v>23</v>
      </c>
      <c r="G11" s="17">
        <f t="shared" si="0"/>
        <v>0</v>
      </c>
      <c r="H11" s="20" t="s">
        <v>72</v>
      </c>
    </row>
    <row r="12" spans="1:8" s="18" customFormat="1" ht="16" x14ac:dyDescent="0.4">
      <c r="A12" s="11">
        <v>45749</v>
      </c>
      <c r="B12" s="37" t="s">
        <v>62</v>
      </c>
      <c r="C12" s="13">
        <v>9</v>
      </c>
      <c r="D12" s="14">
        <v>-21</v>
      </c>
      <c r="E12" s="20" t="s">
        <v>63</v>
      </c>
      <c r="F12" s="16" t="s">
        <v>23</v>
      </c>
      <c r="G12" s="17">
        <f t="shared" si="0"/>
        <v>0</v>
      </c>
      <c r="H12" s="20" t="s">
        <v>64</v>
      </c>
    </row>
    <row r="13" spans="1:8" s="18" customFormat="1" ht="16" x14ac:dyDescent="0.4">
      <c r="A13" s="11">
        <v>45750</v>
      </c>
      <c r="B13" s="37" t="s">
        <v>62</v>
      </c>
      <c r="C13" s="13">
        <v>9</v>
      </c>
      <c r="D13" s="14">
        <v>-27</v>
      </c>
      <c r="E13" s="20" t="s">
        <v>63</v>
      </c>
      <c r="F13" s="16" t="s">
        <v>23</v>
      </c>
      <c r="G13" s="17">
        <f t="shared" si="0"/>
        <v>0</v>
      </c>
      <c r="H13" s="20" t="s">
        <v>64</v>
      </c>
    </row>
    <row r="14" spans="1:8" s="18" customFormat="1" ht="16" x14ac:dyDescent="0.4">
      <c r="A14" s="11">
        <v>45750</v>
      </c>
      <c r="B14" s="37" t="s">
        <v>73</v>
      </c>
      <c r="C14" s="13" t="s">
        <v>21</v>
      </c>
      <c r="D14" s="14">
        <v>-219.52</v>
      </c>
      <c r="E14" s="20" t="s">
        <v>74</v>
      </c>
      <c r="F14" s="16" t="s">
        <v>23</v>
      </c>
      <c r="G14" s="17">
        <f t="shared" si="0"/>
        <v>0</v>
      </c>
      <c r="H14" s="20" t="s">
        <v>75</v>
      </c>
    </row>
    <row r="15" spans="1:8" s="18" customFormat="1" ht="16" x14ac:dyDescent="0.4">
      <c r="A15" s="11">
        <v>45750</v>
      </c>
      <c r="B15" s="37" t="s">
        <v>62</v>
      </c>
      <c r="C15" s="13">
        <v>9</v>
      </c>
      <c r="D15" s="14">
        <v>-24</v>
      </c>
      <c r="E15" s="20" t="s">
        <v>63</v>
      </c>
      <c r="F15" s="16" t="s">
        <v>23</v>
      </c>
      <c r="G15" s="17">
        <f t="shared" si="0"/>
        <v>0</v>
      </c>
      <c r="H15" s="20" t="s">
        <v>64</v>
      </c>
    </row>
    <row r="16" spans="1:8" s="18" customFormat="1" ht="16" x14ac:dyDescent="0.4">
      <c r="A16" s="11">
        <v>45751</v>
      </c>
      <c r="B16" s="37" t="s">
        <v>62</v>
      </c>
      <c r="C16" s="13">
        <v>9</v>
      </c>
      <c r="D16" s="14">
        <v>-30</v>
      </c>
      <c r="E16" s="20" t="s">
        <v>63</v>
      </c>
      <c r="F16" s="16" t="s">
        <v>23</v>
      </c>
      <c r="G16" s="17">
        <f t="shared" si="0"/>
        <v>0</v>
      </c>
      <c r="H16" s="20" t="s">
        <v>64</v>
      </c>
    </row>
    <row r="17" spans="1:8" s="18" customFormat="1" ht="16" x14ac:dyDescent="0.4">
      <c r="A17" s="11">
        <v>45752</v>
      </c>
      <c r="B17" s="37" t="s">
        <v>62</v>
      </c>
      <c r="C17" s="13">
        <v>9</v>
      </c>
      <c r="D17" s="14">
        <v>-33</v>
      </c>
      <c r="E17" s="20" t="s">
        <v>63</v>
      </c>
      <c r="F17" s="16" t="s">
        <v>23</v>
      </c>
      <c r="G17" s="17">
        <f t="shared" si="0"/>
        <v>0</v>
      </c>
      <c r="H17" s="20" t="s">
        <v>64</v>
      </c>
    </row>
    <row r="18" spans="1:8" s="18" customFormat="1" ht="16" x14ac:dyDescent="0.4">
      <c r="A18" s="11">
        <v>45753</v>
      </c>
      <c r="B18" s="37" t="s">
        <v>62</v>
      </c>
      <c r="C18" s="13">
        <v>9</v>
      </c>
      <c r="D18" s="14">
        <v>-37</v>
      </c>
      <c r="E18" s="20" t="s">
        <v>63</v>
      </c>
      <c r="F18" s="16" t="s">
        <v>23</v>
      </c>
      <c r="G18" s="17">
        <f t="shared" si="0"/>
        <v>0</v>
      </c>
      <c r="H18" s="20" t="s">
        <v>64</v>
      </c>
    </row>
    <row r="19" spans="1:8" s="18" customFormat="1" ht="16" x14ac:dyDescent="0.4">
      <c r="A19" s="11">
        <v>45754</v>
      </c>
      <c r="B19" s="37" t="s">
        <v>62</v>
      </c>
      <c r="C19" s="13">
        <v>9</v>
      </c>
      <c r="D19" s="14">
        <v>-41</v>
      </c>
      <c r="E19" s="20" t="s">
        <v>63</v>
      </c>
      <c r="F19" s="16" t="s">
        <v>23</v>
      </c>
      <c r="G19" s="17">
        <f t="shared" si="0"/>
        <v>0</v>
      </c>
      <c r="H19" s="20" t="s">
        <v>64</v>
      </c>
    </row>
    <row r="20" spans="1:8" s="18" customFormat="1" ht="16.5" thickBot="1" x14ac:dyDescent="0.45">
      <c r="A20" s="11">
        <v>45756</v>
      </c>
      <c r="B20" s="37" t="s">
        <v>62</v>
      </c>
      <c r="C20" s="13">
        <v>9</v>
      </c>
      <c r="D20" s="14">
        <v>-46</v>
      </c>
      <c r="E20" s="20" t="s">
        <v>63</v>
      </c>
      <c r="F20" s="16" t="s">
        <v>23</v>
      </c>
      <c r="G20" s="17">
        <f t="shared" si="0"/>
        <v>0</v>
      </c>
      <c r="H20" s="20" t="s">
        <v>64</v>
      </c>
    </row>
    <row r="21" spans="1:8" ht="24" thickBot="1" x14ac:dyDescent="0.6">
      <c r="A21" s="32" t="s">
        <v>36</v>
      </c>
      <c r="B21" s="33"/>
      <c r="C21" s="33"/>
      <c r="D21" s="34">
        <f>SUM(D6:D20)</f>
        <v>-2791.9</v>
      </c>
    </row>
    <row r="22" spans="1:8" ht="15" thickBot="1" x14ac:dyDescent="0.4"/>
    <row r="23" spans="1:8" ht="24" thickBot="1" x14ac:dyDescent="0.6">
      <c r="A23" s="35" t="s">
        <v>37</v>
      </c>
      <c r="B23" s="33" t="s">
        <v>38</v>
      </c>
      <c r="C23" s="33"/>
      <c r="D23" s="36">
        <v>-2791.9</v>
      </c>
    </row>
    <row r="24" spans="1:8" ht="15" thickBot="1" x14ac:dyDescent="0.4"/>
    <row r="25" spans="1:8" ht="24" thickBot="1" x14ac:dyDescent="0.6">
      <c r="A25" s="32" t="s">
        <v>39</v>
      </c>
      <c r="B25" s="33" t="s">
        <v>40</v>
      </c>
      <c r="C25" s="33"/>
      <c r="D25" s="34">
        <f>D21-D23</f>
        <v>0</v>
      </c>
    </row>
  </sheetData>
  <mergeCells count="1">
    <mergeCell ref="A1:B1"/>
  </mergeCells>
  <conditionalFormatting sqref="D25">
    <cfRule type="cellIs" dxfId="35" priority="1" operator="greaterThanOrEqual">
      <formula>0.01</formula>
    </cfRule>
    <cfRule type="cellIs" dxfId="34" priority="2" operator="lessThanOrEqual">
      <formula>-0.01</formula>
    </cfRule>
    <cfRule type="cellIs" dxfId="33" priority="3" operator="between">
      <formula>-0.01</formula>
      <formula>0.01</formula>
    </cfRule>
  </conditionalFormatting>
  <dataValidations count="1">
    <dataValidation type="textLength" operator="lessThanOrEqual" allowBlank="1" showInputMessage="1" showErrorMessage="1" sqref="E4:E1048576" xr:uid="{89E9DD4D-4EDF-4D2E-B843-F9B76CF59FA4}">
      <formula1>28</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C25BB-04D0-4D04-8DD5-06B8D51CB742}">
  <dimension ref="A1:H21"/>
  <sheetViews>
    <sheetView workbookViewId="0">
      <selection activeCell="G8" sqref="G8"/>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45964</v>
      </c>
      <c r="B6" s="19" t="s">
        <v>76</v>
      </c>
      <c r="C6" s="13" t="s">
        <v>77</v>
      </c>
      <c r="D6" s="14">
        <v>-22</v>
      </c>
      <c r="E6" s="15" t="s">
        <v>78</v>
      </c>
      <c r="F6" s="16" t="s">
        <v>23</v>
      </c>
      <c r="G6" s="17">
        <f>$B$2</f>
        <v>0</v>
      </c>
      <c r="H6" s="15" t="s">
        <v>79</v>
      </c>
    </row>
    <row r="7" spans="1:8" s="18" customFormat="1" ht="16" x14ac:dyDescent="0.4">
      <c r="A7" s="11">
        <v>45742</v>
      </c>
      <c r="B7" s="19" t="s">
        <v>76</v>
      </c>
      <c r="C7" s="13" t="s">
        <v>77</v>
      </c>
      <c r="D7" s="14">
        <v>303</v>
      </c>
      <c r="E7" s="20" t="s">
        <v>80</v>
      </c>
      <c r="F7" s="16"/>
      <c r="G7" s="17"/>
      <c r="H7" s="20" t="s">
        <v>134</v>
      </c>
    </row>
    <row r="8" spans="1:8" s="18" customFormat="1" ht="16" x14ac:dyDescent="0.4">
      <c r="A8" s="11"/>
      <c r="B8" s="28"/>
      <c r="C8" s="13"/>
      <c r="D8" s="14"/>
      <c r="E8" s="20"/>
      <c r="F8" s="16"/>
      <c r="G8" s="17"/>
      <c r="H8" s="20"/>
    </row>
    <row r="9" spans="1:8" s="18" customFormat="1" ht="16" x14ac:dyDescent="0.4">
      <c r="A9" s="11"/>
      <c r="B9" s="28"/>
      <c r="C9" s="13"/>
      <c r="D9" s="14"/>
      <c r="E9" s="20"/>
      <c r="F9" s="16"/>
      <c r="G9" s="17"/>
      <c r="H9" s="20"/>
    </row>
    <row r="10" spans="1:8" s="18" customFormat="1" ht="16" x14ac:dyDescent="0.4">
      <c r="A10" s="11"/>
      <c r="B10" s="28"/>
      <c r="C10" s="13"/>
      <c r="D10" s="14"/>
      <c r="E10" s="20"/>
      <c r="F10" s="16"/>
      <c r="G10" s="17"/>
      <c r="H10" s="20"/>
    </row>
    <row r="11" spans="1:8" s="18" customFormat="1" ht="16" x14ac:dyDescent="0.4">
      <c r="A11" s="11"/>
      <c r="B11" s="28"/>
      <c r="C11" s="13"/>
      <c r="D11" s="14"/>
      <c r="E11" s="20"/>
      <c r="F11" s="16"/>
      <c r="G11" s="17"/>
      <c r="H11" s="20"/>
    </row>
    <row r="12" spans="1:8" s="18" customFormat="1" ht="16" x14ac:dyDescent="0.4">
      <c r="A12" s="11"/>
      <c r="B12" s="28"/>
      <c r="C12" s="13"/>
      <c r="D12" s="14"/>
      <c r="E12" s="20"/>
      <c r="F12" s="16"/>
      <c r="G12" s="17"/>
      <c r="H12" s="3"/>
    </row>
    <row r="13" spans="1:8" s="18" customFormat="1" ht="16" x14ac:dyDescent="0.4">
      <c r="A13" s="11"/>
      <c r="B13" s="28"/>
      <c r="C13" s="13"/>
      <c r="D13" s="14"/>
      <c r="E13" s="20"/>
      <c r="F13" s="16"/>
      <c r="G13" s="17"/>
      <c r="H13" s="3"/>
    </row>
    <row r="14" spans="1:8" s="18" customFormat="1" ht="16" x14ac:dyDescent="0.4">
      <c r="A14" s="11"/>
      <c r="B14" s="28"/>
      <c r="C14" s="13"/>
      <c r="D14" s="14"/>
      <c r="E14" s="20"/>
      <c r="F14" s="16"/>
      <c r="G14" s="17"/>
      <c r="H14" s="20"/>
    </row>
    <row r="15" spans="1:8" s="18" customFormat="1" ht="16" x14ac:dyDescent="0.4">
      <c r="A15" s="11"/>
      <c r="B15" s="28"/>
      <c r="C15" s="13"/>
      <c r="D15" s="14"/>
      <c r="E15" s="20"/>
      <c r="F15" s="16"/>
      <c r="G15" s="17"/>
      <c r="H15" s="20"/>
    </row>
    <row r="16" spans="1:8" s="18" customFormat="1" ht="16.5" thickBot="1" x14ac:dyDescent="0.45">
      <c r="A16" s="29"/>
      <c r="B16" s="30"/>
      <c r="C16" s="13"/>
      <c r="D16" s="31"/>
      <c r="E16" s="20"/>
      <c r="F16" s="16"/>
      <c r="G16" s="17"/>
      <c r="H16" s="20"/>
    </row>
    <row r="17" spans="1:4" ht="24" thickBot="1" x14ac:dyDescent="0.6">
      <c r="A17" s="32" t="s">
        <v>36</v>
      </c>
      <c r="B17" s="33"/>
      <c r="C17" s="33"/>
      <c r="D17" s="34">
        <f>SUM(D6:D16)</f>
        <v>281</v>
      </c>
    </row>
    <row r="18" spans="1:4" ht="15" thickBot="1" x14ac:dyDescent="0.4"/>
    <row r="19" spans="1:4" ht="24" thickBot="1" x14ac:dyDescent="0.6">
      <c r="A19" s="35" t="s">
        <v>37</v>
      </c>
      <c r="B19" s="33" t="s">
        <v>38</v>
      </c>
      <c r="C19" s="33"/>
      <c r="D19" s="36">
        <v>281</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32" priority="1" operator="greaterThanOrEqual">
      <formula>0.01</formula>
    </cfRule>
    <cfRule type="cellIs" dxfId="31" priority="2" operator="lessThanOrEqual">
      <formula>-0.01</formula>
    </cfRule>
    <cfRule type="cellIs" dxfId="30" priority="3" operator="between">
      <formula>-0.01</formula>
      <formula>0.01</formula>
    </cfRule>
  </conditionalFormatting>
  <dataValidations count="1">
    <dataValidation type="textLength" operator="lessThanOrEqual" allowBlank="1" showInputMessage="1" showErrorMessage="1" sqref="E4:E1048576" xr:uid="{6B4E9569-3202-4CFD-8D94-8D0090AA0262}">
      <formula1>28</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7BF3-B085-4D3B-801C-4B6764EE378F}">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45733</v>
      </c>
      <c r="B6" s="28" t="s">
        <v>81</v>
      </c>
      <c r="C6" s="13" t="s">
        <v>21</v>
      </c>
      <c r="D6" s="14">
        <v>-2.2000000000000002</v>
      </c>
      <c r="E6" s="15" t="s">
        <v>82</v>
      </c>
      <c r="F6" s="16" t="s">
        <v>23</v>
      </c>
      <c r="G6" s="17">
        <f>$B$2</f>
        <v>0</v>
      </c>
      <c r="H6" s="15" t="s">
        <v>83</v>
      </c>
    </row>
    <row r="7" spans="1:8" s="18" customFormat="1" ht="16" x14ac:dyDescent="0.4">
      <c r="A7" s="11"/>
      <c r="B7" s="28"/>
      <c r="C7" s="13"/>
      <c r="D7" s="14"/>
      <c r="E7" s="20"/>
      <c r="F7" s="16"/>
      <c r="G7" s="17"/>
      <c r="H7" s="20"/>
    </row>
    <row r="8" spans="1:8" s="18" customFormat="1" ht="16" x14ac:dyDescent="0.4">
      <c r="A8" s="11"/>
      <c r="B8" s="28"/>
      <c r="C8" s="13"/>
      <c r="D8" s="14"/>
      <c r="E8" s="20"/>
      <c r="F8" s="16"/>
      <c r="G8" s="17"/>
      <c r="H8" s="20"/>
    </row>
    <row r="9" spans="1:8" s="18" customFormat="1" ht="16" x14ac:dyDescent="0.4">
      <c r="A9" s="11"/>
      <c r="B9" s="28"/>
      <c r="C9" s="13"/>
      <c r="D9" s="14"/>
      <c r="E9" s="20"/>
      <c r="F9" s="16"/>
      <c r="G9" s="17"/>
      <c r="H9" s="20"/>
    </row>
    <row r="10" spans="1:8" s="18" customFormat="1" ht="16" x14ac:dyDescent="0.4">
      <c r="A10" s="11"/>
      <c r="B10" s="28"/>
      <c r="C10" s="13"/>
      <c r="D10" s="14"/>
      <c r="E10" s="20"/>
      <c r="F10" s="16"/>
      <c r="G10" s="17"/>
      <c r="H10" s="20"/>
    </row>
    <row r="11" spans="1:8" s="18" customFormat="1" ht="16" x14ac:dyDescent="0.4">
      <c r="A11" s="11"/>
      <c r="B11" s="28"/>
      <c r="C11" s="13"/>
      <c r="D11" s="14"/>
      <c r="E11" s="20"/>
      <c r="F11" s="16"/>
      <c r="G11" s="17"/>
      <c r="H11" s="20"/>
    </row>
    <row r="12" spans="1:8" s="18" customFormat="1" ht="16" x14ac:dyDescent="0.4">
      <c r="A12" s="11"/>
      <c r="B12" s="28"/>
      <c r="C12" s="13"/>
      <c r="D12" s="14"/>
      <c r="E12" s="20"/>
      <c r="F12" s="16"/>
      <c r="G12" s="17"/>
      <c r="H12" s="3"/>
    </row>
    <row r="13" spans="1:8" s="18" customFormat="1" ht="16" x14ac:dyDescent="0.4">
      <c r="A13" s="11"/>
      <c r="B13" s="28"/>
      <c r="C13" s="13"/>
      <c r="D13" s="14"/>
      <c r="E13" s="20"/>
      <c r="F13" s="16"/>
      <c r="G13" s="17"/>
      <c r="H13" s="3"/>
    </row>
    <row r="14" spans="1:8" s="18" customFormat="1" ht="16" x14ac:dyDescent="0.4">
      <c r="A14" s="11"/>
      <c r="B14" s="28"/>
      <c r="C14" s="13"/>
      <c r="D14" s="14"/>
      <c r="E14" s="20"/>
      <c r="F14" s="16"/>
      <c r="G14" s="17"/>
      <c r="H14" s="20"/>
    </row>
    <row r="15" spans="1:8" s="18" customFormat="1" ht="16" x14ac:dyDescent="0.4">
      <c r="A15" s="11"/>
      <c r="B15" s="28"/>
      <c r="C15" s="13"/>
      <c r="D15" s="14"/>
      <c r="E15" s="20"/>
      <c r="F15" s="16"/>
      <c r="G15" s="17"/>
      <c r="H15" s="20"/>
    </row>
    <row r="16" spans="1:8" s="18" customFormat="1" ht="16.5" thickBot="1" x14ac:dyDescent="0.45">
      <c r="A16" s="29"/>
      <c r="B16" s="30"/>
      <c r="C16" s="13"/>
      <c r="D16" s="31"/>
      <c r="E16" s="20"/>
      <c r="F16" s="16"/>
      <c r="G16" s="17"/>
      <c r="H16" s="20"/>
    </row>
    <row r="17" spans="1:4" ht="24" thickBot="1" x14ac:dyDescent="0.6">
      <c r="A17" s="32" t="s">
        <v>36</v>
      </c>
      <c r="B17" s="33"/>
      <c r="C17" s="33"/>
      <c r="D17" s="34">
        <f>SUM(D6:D16)</f>
        <v>-2.2000000000000002</v>
      </c>
    </row>
    <row r="18" spans="1:4" ht="15" thickBot="1" x14ac:dyDescent="0.4"/>
    <row r="19" spans="1:4" ht="24" thickBot="1" x14ac:dyDescent="0.6">
      <c r="A19" s="35" t="s">
        <v>37</v>
      </c>
      <c r="B19" s="33" t="s">
        <v>38</v>
      </c>
      <c r="C19" s="33"/>
      <c r="D19" s="36">
        <v>-2.2000000000000002</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29" priority="1" operator="greaterThanOrEqual">
      <formula>0.01</formula>
    </cfRule>
    <cfRule type="cellIs" dxfId="28" priority="2" operator="lessThanOrEqual">
      <formula>-0.01</formula>
    </cfRule>
    <cfRule type="cellIs" dxfId="27" priority="3" operator="between">
      <formula>-0.01</formula>
      <formula>0.01</formula>
    </cfRule>
  </conditionalFormatting>
  <dataValidations count="1">
    <dataValidation type="textLength" operator="lessThanOrEqual" allowBlank="1" showInputMessage="1" showErrorMessage="1" sqref="E4:E1048576" xr:uid="{0F22211A-4F52-49E2-A91E-6E9D4B7FD465}">
      <formula1>28</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EBB99-FCD4-413E-ACC0-155F48A7BAED}">
  <dimension ref="A1:H20"/>
  <sheetViews>
    <sheetView workbookViewId="0">
      <selection activeCell="H9" sqref="H9"/>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45735</v>
      </c>
      <c r="B6" s="37" t="s">
        <v>84</v>
      </c>
      <c r="C6" s="13" t="s">
        <v>59</v>
      </c>
      <c r="D6" s="14">
        <v>-12</v>
      </c>
      <c r="E6" s="20" t="s">
        <v>85</v>
      </c>
      <c r="F6" s="16" t="s">
        <v>23</v>
      </c>
      <c r="G6" s="17">
        <f t="shared" ref="G6:G15" si="0">$B$2</f>
        <v>0</v>
      </c>
      <c r="H6" s="20" t="s">
        <v>86</v>
      </c>
    </row>
    <row r="7" spans="1:8" s="18" customFormat="1" ht="16" x14ac:dyDescent="0.4">
      <c r="A7" s="11">
        <v>45737</v>
      </c>
      <c r="B7" s="37" t="s">
        <v>84</v>
      </c>
      <c r="C7" s="13" t="s">
        <v>59</v>
      </c>
      <c r="D7" s="14">
        <v>-12</v>
      </c>
      <c r="E7" s="20" t="s">
        <v>87</v>
      </c>
      <c r="F7" s="16" t="s">
        <v>23</v>
      </c>
      <c r="G7" s="17">
        <f t="shared" si="0"/>
        <v>0</v>
      </c>
      <c r="H7" s="20" t="s">
        <v>88</v>
      </c>
    </row>
    <row r="8" spans="1:8" s="18" customFormat="1" ht="16" x14ac:dyDescent="0.4">
      <c r="A8" s="11">
        <v>45748</v>
      </c>
      <c r="B8" s="37" t="s">
        <v>89</v>
      </c>
      <c r="C8" s="13">
        <v>9</v>
      </c>
      <c r="D8" s="14">
        <v>-19.989999999999998</v>
      </c>
      <c r="E8" s="20" t="s">
        <v>90</v>
      </c>
      <c r="F8" s="16" t="s">
        <v>23</v>
      </c>
      <c r="G8" s="17">
        <f t="shared" si="0"/>
        <v>0</v>
      </c>
      <c r="H8" s="20" t="s">
        <v>91</v>
      </c>
    </row>
    <row r="9" spans="1:8" s="18" customFormat="1" ht="16" x14ac:dyDescent="0.4">
      <c r="A9" s="11">
        <v>45755</v>
      </c>
      <c r="B9" s="37" t="s">
        <v>92</v>
      </c>
      <c r="C9" s="13" t="s">
        <v>21</v>
      </c>
      <c r="D9" s="14">
        <v>-415</v>
      </c>
      <c r="E9" s="20" t="s">
        <v>93</v>
      </c>
      <c r="F9" s="16" t="s">
        <v>23</v>
      </c>
      <c r="G9" s="17">
        <f t="shared" si="0"/>
        <v>0</v>
      </c>
      <c r="H9" s="20" t="s">
        <v>136</v>
      </c>
    </row>
    <row r="10" spans="1:8" s="18" customFormat="1" ht="16" x14ac:dyDescent="0.4">
      <c r="A10" s="11"/>
      <c r="B10" s="37"/>
      <c r="C10" s="13"/>
      <c r="D10" s="14"/>
      <c r="E10" s="20"/>
      <c r="F10" s="16" t="s">
        <v>23</v>
      </c>
      <c r="G10" s="17">
        <f t="shared" si="0"/>
        <v>0</v>
      </c>
      <c r="H10" s="20"/>
    </row>
    <row r="11" spans="1:8" s="18" customFormat="1" ht="16" x14ac:dyDescent="0.4">
      <c r="A11" s="11"/>
      <c r="B11" s="37"/>
      <c r="C11" s="13"/>
      <c r="D11" s="14"/>
      <c r="E11" s="20"/>
      <c r="F11" s="16" t="s">
        <v>23</v>
      </c>
      <c r="G11" s="17">
        <f t="shared" si="0"/>
        <v>0</v>
      </c>
      <c r="H11" s="3"/>
    </row>
    <row r="12" spans="1:8" s="18" customFormat="1" ht="16" x14ac:dyDescent="0.4">
      <c r="A12" s="11"/>
      <c r="B12" s="37"/>
      <c r="C12" s="13"/>
      <c r="D12" s="14"/>
      <c r="E12" s="20"/>
      <c r="F12" s="16" t="s">
        <v>23</v>
      </c>
      <c r="G12" s="17">
        <f t="shared" si="0"/>
        <v>0</v>
      </c>
      <c r="H12" s="3"/>
    </row>
    <row r="13" spans="1:8" s="18" customFormat="1" ht="16" x14ac:dyDescent="0.4">
      <c r="A13" s="11"/>
      <c r="B13" s="37"/>
      <c r="C13" s="13"/>
      <c r="D13" s="14"/>
      <c r="E13" s="20"/>
      <c r="F13" s="16" t="s">
        <v>23</v>
      </c>
      <c r="G13" s="17">
        <f t="shared" si="0"/>
        <v>0</v>
      </c>
      <c r="H13" s="20"/>
    </row>
    <row r="14" spans="1:8" s="18" customFormat="1" ht="16" x14ac:dyDescent="0.4">
      <c r="A14" s="11"/>
      <c r="B14" s="37"/>
      <c r="C14" s="13"/>
      <c r="D14" s="14"/>
      <c r="E14" s="20"/>
      <c r="F14" s="16" t="s">
        <v>23</v>
      </c>
      <c r="G14" s="17">
        <f t="shared" si="0"/>
        <v>0</v>
      </c>
      <c r="H14" s="20"/>
    </row>
    <row r="15" spans="1:8" s="18" customFormat="1" ht="16.5" thickBot="1" x14ac:dyDescent="0.45">
      <c r="A15" s="29"/>
      <c r="B15" s="38"/>
      <c r="C15" s="13"/>
      <c r="D15" s="31"/>
      <c r="E15" s="20"/>
      <c r="F15" s="16" t="s">
        <v>23</v>
      </c>
      <c r="G15" s="17">
        <f t="shared" si="0"/>
        <v>0</v>
      </c>
      <c r="H15" s="20"/>
    </row>
    <row r="16" spans="1:8" ht="24" thickBot="1" x14ac:dyDescent="0.6">
      <c r="A16" s="32" t="s">
        <v>36</v>
      </c>
      <c r="B16" s="33"/>
      <c r="C16" s="33"/>
      <c r="D16" s="34">
        <f>SUM(D6:D15)</f>
        <v>-458.99</v>
      </c>
    </row>
    <row r="17" spans="1:4" ht="15" thickBot="1" x14ac:dyDescent="0.4"/>
    <row r="18" spans="1:4" ht="24" thickBot="1" x14ac:dyDescent="0.6">
      <c r="A18" s="35" t="s">
        <v>37</v>
      </c>
      <c r="B18" s="33" t="s">
        <v>38</v>
      </c>
      <c r="C18" s="33"/>
      <c r="D18" s="36">
        <v>-458.99</v>
      </c>
    </row>
    <row r="19" spans="1:4" ht="15" thickBot="1" x14ac:dyDescent="0.4"/>
    <row r="20" spans="1:4" ht="24" thickBot="1" x14ac:dyDescent="0.6">
      <c r="A20" s="32" t="s">
        <v>39</v>
      </c>
      <c r="B20" s="33" t="s">
        <v>40</v>
      </c>
      <c r="C20" s="33"/>
      <c r="D20" s="34">
        <f>D16-D18</f>
        <v>0</v>
      </c>
    </row>
  </sheetData>
  <mergeCells count="1">
    <mergeCell ref="A1:B1"/>
  </mergeCells>
  <conditionalFormatting sqref="D20">
    <cfRule type="cellIs" dxfId="26" priority="1" operator="greaterThanOrEqual">
      <formula>0.01</formula>
    </cfRule>
    <cfRule type="cellIs" dxfId="25" priority="2" operator="lessThanOrEqual">
      <formula>-0.01</formula>
    </cfRule>
    <cfRule type="cellIs" dxfId="24" priority="3" operator="between">
      <formula>-0.01</formula>
      <formula>0.01</formula>
    </cfRule>
  </conditionalFormatting>
  <dataValidations count="1">
    <dataValidation type="textLength" operator="lessThanOrEqual" allowBlank="1" showInputMessage="1" showErrorMessage="1" sqref="E4:E1048576" xr:uid="{07F0EDDA-DA69-4AA6-9DC0-A38CBB353A4E}">
      <formula1>28</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5BE21-790C-4991-8DCB-902F75F7AD2E}">
  <dimension ref="A1:H11"/>
  <sheetViews>
    <sheetView workbookViewId="0">
      <selection activeCell="E13" sqref="E13"/>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94</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5" thickBot="1" x14ac:dyDescent="0.45">
      <c r="A6" s="11">
        <v>45730</v>
      </c>
      <c r="B6" s="41" t="s">
        <v>95</v>
      </c>
      <c r="C6" s="13" t="s">
        <v>77</v>
      </c>
      <c r="D6" s="14">
        <v>-300</v>
      </c>
      <c r="E6" s="20" t="s">
        <v>96</v>
      </c>
      <c r="F6" s="16" t="s">
        <v>23</v>
      </c>
      <c r="G6" s="17">
        <f t="shared" ref="G6" si="0">$B$2</f>
        <v>0</v>
      </c>
      <c r="H6" s="20" t="s">
        <v>137</v>
      </c>
    </row>
    <row r="7" spans="1:8" ht="24" thickBot="1" x14ac:dyDescent="0.6">
      <c r="A7" s="32" t="s">
        <v>36</v>
      </c>
      <c r="B7" s="33"/>
      <c r="C7" s="33"/>
      <c r="D7" s="34">
        <f>SUM(D6:D6)</f>
        <v>-300</v>
      </c>
    </row>
    <row r="8" spans="1:8" ht="15" thickBot="1" x14ac:dyDescent="0.4"/>
    <row r="9" spans="1:8" ht="24" thickBot="1" x14ac:dyDescent="0.6">
      <c r="A9" s="35" t="s">
        <v>37</v>
      </c>
      <c r="B9" s="33" t="s">
        <v>38</v>
      </c>
      <c r="C9" s="33"/>
      <c r="D9" s="36">
        <v>-300</v>
      </c>
    </row>
    <row r="10" spans="1:8" ht="15" thickBot="1" x14ac:dyDescent="0.4"/>
    <row r="11" spans="1:8" ht="24" thickBot="1" x14ac:dyDescent="0.6">
      <c r="A11" s="32" t="s">
        <v>39</v>
      </c>
      <c r="B11" s="33" t="s">
        <v>40</v>
      </c>
      <c r="C11" s="33"/>
      <c r="D11" s="34">
        <f>D7-D9</f>
        <v>0</v>
      </c>
    </row>
  </sheetData>
  <mergeCells count="1">
    <mergeCell ref="A1:B1"/>
  </mergeCells>
  <conditionalFormatting sqref="D11">
    <cfRule type="cellIs" dxfId="23" priority="1" operator="greaterThanOrEqual">
      <formula>0.01</formula>
    </cfRule>
    <cfRule type="cellIs" dxfId="22" priority="2" operator="lessThanOrEqual">
      <formula>-0.01</formula>
    </cfRule>
    <cfRule type="cellIs" dxfId="21" priority="3" operator="between">
      <formula>-0.01</formula>
      <formula>0.01</formula>
    </cfRule>
  </conditionalFormatting>
  <dataValidations count="1">
    <dataValidation type="textLength" operator="lessThanOrEqual" allowBlank="1" showInputMessage="1" showErrorMessage="1" sqref="E4:E1048576" xr:uid="{943916F9-77FC-466D-848B-D786AAF83F5D}">
      <formula1>28</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C7888-76D8-437F-A4D0-63A0096572B2}">
  <dimension ref="A1:H21"/>
  <sheetViews>
    <sheetView workbookViewId="0">
      <selection activeCell="B2" sqref="B2"/>
    </sheetView>
  </sheetViews>
  <sheetFormatPr defaultColWidth="9.453125" defaultRowHeight="14.5" x14ac:dyDescent="0.35"/>
  <cols>
    <col min="1" max="1" width="34.81640625" customWidth="1"/>
    <col min="2" max="2" width="37.54296875" bestFit="1" customWidth="1"/>
    <col min="3" max="3" width="20.81640625" customWidth="1"/>
    <col min="4" max="4" width="23.81640625" customWidth="1"/>
    <col min="5" max="5" width="29.81640625" bestFit="1" customWidth="1"/>
    <col min="6" max="6" width="20.81640625" customWidth="1"/>
    <col min="7" max="7" width="20.54296875" bestFit="1" customWidth="1"/>
    <col min="8" max="8" width="57.453125" customWidth="1"/>
    <col min="9" max="9" width="12" bestFit="1" customWidth="1"/>
    <col min="10" max="10" width="11.7265625" bestFit="1" customWidth="1"/>
    <col min="11" max="11" width="18" bestFit="1" customWidth="1"/>
    <col min="12" max="16" width="12.1796875" bestFit="1" customWidth="1"/>
    <col min="17" max="17" width="19.453125" bestFit="1" customWidth="1"/>
  </cols>
  <sheetData>
    <row r="1" spans="1:8" ht="23.5" x14ac:dyDescent="0.55000000000000004">
      <c r="A1" s="71" t="s">
        <v>0</v>
      </c>
      <c r="B1" s="71"/>
      <c r="D1" s="2" t="s">
        <v>1</v>
      </c>
    </row>
    <row r="2" spans="1:8" ht="23.5" x14ac:dyDescent="0.55000000000000004">
      <c r="A2" s="1" t="s">
        <v>2</v>
      </c>
      <c r="B2" s="3"/>
    </row>
    <row r="3" spans="1:8" ht="16" x14ac:dyDescent="0.4">
      <c r="A3" s="4" t="s">
        <v>3</v>
      </c>
      <c r="B3" s="5" t="s">
        <v>41</v>
      </c>
    </row>
    <row r="4" spans="1:8" ht="80" x14ac:dyDescent="0.4">
      <c r="A4" s="6" t="s">
        <v>5</v>
      </c>
      <c r="B4" s="6" t="s">
        <v>6</v>
      </c>
      <c r="C4" s="7" t="s">
        <v>7</v>
      </c>
      <c r="D4" s="6" t="s">
        <v>8</v>
      </c>
      <c r="E4" s="6" t="s">
        <v>9</v>
      </c>
      <c r="F4" s="8" t="s">
        <v>10</v>
      </c>
      <c r="G4" s="8" t="s">
        <v>10</v>
      </c>
      <c r="H4" s="9" t="s">
        <v>11</v>
      </c>
    </row>
    <row r="5" spans="1:8" x14ac:dyDescent="0.35">
      <c r="A5" s="10" t="s">
        <v>12</v>
      </c>
      <c r="B5" s="10" t="s">
        <v>13</v>
      </c>
      <c r="C5" s="10" t="s">
        <v>14</v>
      </c>
      <c r="D5" s="10" t="s">
        <v>15</v>
      </c>
      <c r="E5" s="10" t="s">
        <v>16</v>
      </c>
      <c r="F5" s="10" t="s">
        <v>17</v>
      </c>
      <c r="G5" s="10" t="s">
        <v>18</v>
      </c>
      <c r="H5" s="10" t="s">
        <v>19</v>
      </c>
    </row>
    <row r="6" spans="1:8" s="18" customFormat="1" ht="16" x14ac:dyDescent="0.4">
      <c r="A6" s="11">
        <v>45748</v>
      </c>
      <c r="B6" s="28" t="s">
        <v>97</v>
      </c>
      <c r="C6" s="13">
        <v>9</v>
      </c>
      <c r="D6" s="14">
        <v>347.5</v>
      </c>
      <c r="E6" s="15" t="s">
        <v>98</v>
      </c>
      <c r="F6" s="16" t="s">
        <v>23</v>
      </c>
      <c r="G6" s="17">
        <f>$B$2</f>
        <v>0</v>
      </c>
      <c r="H6" s="15" t="s">
        <v>99</v>
      </c>
    </row>
    <row r="7" spans="1:8" s="18" customFormat="1" ht="16" x14ac:dyDescent="0.4">
      <c r="A7" s="11"/>
      <c r="B7" s="28"/>
      <c r="C7" s="13"/>
      <c r="D7" s="14"/>
      <c r="E7" s="20"/>
      <c r="F7" s="16" t="s">
        <v>23</v>
      </c>
      <c r="G7" s="17">
        <f t="shared" ref="G7:G16" si="0">$B$2</f>
        <v>0</v>
      </c>
      <c r="H7" s="20"/>
    </row>
    <row r="8" spans="1:8" s="18" customFormat="1" ht="16" x14ac:dyDescent="0.4">
      <c r="A8" s="11"/>
      <c r="B8" s="28"/>
      <c r="C8" s="13"/>
      <c r="D8" s="14"/>
      <c r="E8" s="20"/>
      <c r="F8" s="16" t="s">
        <v>23</v>
      </c>
      <c r="G8" s="17">
        <f t="shared" si="0"/>
        <v>0</v>
      </c>
      <c r="H8" s="20"/>
    </row>
    <row r="9" spans="1:8" s="18" customFormat="1" ht="16" x14ac:dyDescent="0.4">
      <c r="A9" s="11"/>
      <c r="B9" s="28"/>
      <c r="C9" s="13"/>
      <c r="D9" s="14"/>
      <c r="E9" s="20"/>
      <c r="F9" s="16" t="s">
        <v>23</v>
      </c>
      <c r="G9" s="17">
        <f t="shared" si="0"/>
        <v>0</v>
      </c>
      <c r="H9" s="20"/>
    </row>
    <row r="10" spans="1:8" s="18" customFormat="1" ht="16" x14ac:dyDescent="0.4">
      <c r="A10" s="11"/>
      <c r="B10" s="28"/>
      <c r="C10" s="13"/>
      <c r="D10" s="14"/>
      <c r="E10" s="20"/>
      <c r="F10" s="16" t="s">
        <v>23</v>
      </c>
      <c r="G10" s="17">
        <f t="shared" si="0"/>
        <v>0</v>
      </c>
      <c r="H10" s="20"/>
    </row>
    <row r="11" spans="1:8" s="18" customFormat="1" ht="16" x14ac:dyDescent="0.4">
      <c r="A11" s="11"/>
      <c r="B11" s="28"/>
      <c r="C11" s="13"/>
      <c r="D11" s="14"/>
      <c r="E11" s="20"/>
      <c r="F11" s="16" t="s">
        <v>23</v>
      </c>
      <c r="G11" s="17">
        <f t="shared" si="0"/>
        <v>0</v>
      </c>
      <c r="H11" s="20"/>
    </row>
    <row r="12" spans="1:8" s="18" customFormat="1" ht="16" x14ac:dyDescent="0.4">
      <c r="A12" s="11"/>
      <c r="B12" s="28"/>
      <c r="C12" s="13"/>
      <c r="D12" s="14"/>
      <c r="E12" s="20"/>
      <c r="F12" s="16" t="s">
        <v>23</v>
      </c>
      <c r="G12" s="17">
        <f t="shared" si="0"/>
        <v>0</v>
      </c>
      <c r="H12" s="3"/>
    </row>
    <row r="13" spans="1:8" s="18" customFormat="1" ht="16" x14ac:dyDescent="0.4">
      <c r="A13" s="11"/>
      <c r="B13" s="28"/>
      <c r="C13" s="13"/>
      <c r="D13" s="14"/>
      <c r="E13" s="20"/>
      <c r="F13" s="16" t="s">
        <v>23</v>
      </c>
      <c r="G13" s="17">
        <f t="shared" si="0"/>
        <v>0</v>
      </c>
      <c r="H13" s="3"/>
    </row>
    <row r="14" spans="1:8" s="18" customFormat="1" ht="16" x14ac:dyDescent="0.4">
      <c r="A14" s="11"/>
      <c r="B14" s="28"/>
      <c r="C14" s="13"/>
      <c r="D14" s="14"/>
      <c r="E14" s="20"/>
      <c r="F14" s="16" t="s">
        <v>23</v>
      </c>
      <c r="G14" s="17">
        <f t="shared" si="0"/>
        <v>0</v>
      </c>
      <c r="H14" s="20"/>
    </row>
    <row r="15" spans="1:8" s="18" customFormat="1" ht="16" x14ac:dyDescent="0.4">
      <c r="A15" s="11"/>
      <c r="B15" s="28"/>
      <c r="C15" s="13"/>
      <c r="D15" s="14"/>
      <c r="E15" s="20"/>
      <c r="F15" s="16" t="s">
        <v>23</v>
      </c>
      <c r="G15" s="17">
        <f t="shared" si="0"/>
        <v>0</v>
      </c>
      <c r="H15" s="20"/>
    </row>
    <row r="16" spans="1:8" s="18" customFormat="1" ht="16.5" thickBot="1" x14ac:dyDescent="0.45">
      <c r="A16" s="29"/>
      <c r="B16" s="30"/>
      <c r="C16" s="13"/>
      <c r="D16" s="31"/>
      <c r="E16" s="20"/>
      <c r="F16" s="16" t="s">
        <v>23</v>
      </c>
      <c r="G16" s="17">
        <f t="shared" si="0"/>
        <v>0</v>
      </c>
      <c r="H16" s="20"/>
    </row>
    <row r="17" spans="1:4" ht="24" thickBot="1" x14ac:dyDescent="0.6">
      <c r="A17" s="32" t="s">
        <v>36</v>
      </c>
      <c r="B17" s="33"/>
      <c r="C17" s="33"/>
      <c r="D17" s="34">
        <f>SUM(D6:D16)</f>
        <v>347.5</v>
      </c>
    </row>
    <row r="18" spans="1:4" ht="15" thickBot="1" x14ac:dyDescent="0.4"/>
    <row r="19" spans="1:4" ht="24" thickBot="1" x14ac:dyDescent="0.6">
      <c r="A19" s="35" t="s">
        <v>37</v>
      </c>
      <c r="B19" s="33" t="s">
        <v>38</v>
      </c>
      <c r="C19" s="33"/>
      <c r="D19" s="36">
        <v>347.5</v>
      </c>
    </row>
    <row r="20" spans="1:4" ht="15" thickBot="1" x14ac:dyDescent="0.4"/>
    <row r="21" spans="1:4" ht="24" thickBot="1" x14ac:dyDescent="0.6">
      <c r="A21" s="32" t="s">
        <v>39</v>
      </c>
      <c r="B21" s="33" t="s">
        <v>40</v>
      </c>
      <c r="C21" s="33"/>
      <c r="D21" s="34">
        <f>D17-D19</f>
        <v>0</v>
      </c>
    </row>
  </sheetData>
  <mergeCells count="1">
    <mergeCell ref="A1:B1"/>
  </mergeCells>
  <conditionalFormatting sqref="D21">
    <cfRule type="cellIs" dxfId="20" priority="1" operator="greaterThanOrEqual">
      <formula>0.01</formula>
    </cfRule>
    <cfRule type="cellIs" dxfId="19" priority="2" operator="lessThanOrEqual">
      <formula>-0.01</formula>
    </cfRule>
    <cfRule type="cellIs" dxfId="18" priority="3" operator="between">
      <formula>-0.01</formula>
      <formula>0.01</formula>
    </cfRule>
  </conditionalFormatting>
  <dataValidations count="1">
    <dataValidation type="textLength" operator="lessThanOrEqual" allowBlank="1" showInputMessage="1" showErrorMessage="1" sqref="E4:E1048576" xr:uid="{603D900A-259B-4348-AECD-EFA8B2283A67}">
      <formula1>28</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I&amp;D</vt:lpstr>
      <vt:lpstr>Facilities</vt:lpstr>
      <vt:lpstr>Civic Support</vt:lpstr>
      <vt:lpstr>Theatre2</vt:lpstr>
      <vt:lpstr>Legal</vt:lpstr>
      <vt:lpstr>Housing</vt:lpstr>
      <vt:lpstr>Theatre</vt:lpstr>
      <vt:lpstr>Chief EXC</vt:lpstr>
      <vt:lpstr>Green Space</vt:lpstr>
      <vt:lpstr>Parking</vt:lpstr>
      <vt:lpstr>Facilities2</vt:lpstr>
      <vt:lpstr>Transformation</vt:lpstr>
      <vt:lpstr>JWS</vt:lpstr>
      <vt:lpstr>JWS2</vt:lpstr>
      <vt:lpstr>JWS3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Calland</dc:creator>
  <cp:lastModifiedBy>Maria Calland</cp:lastModifiedBy>
  <dcterms:created xsi:type="dcterms:W3CDTF">2025-04-14T12:59:27Z</dcterms:created>
  <dcterms:modified xsi:type="dcterms:W3CDTF">2025-04-30T12:46:45Z</dcterms:modified>
</cp:coreProperties>
</file>